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mc:AlternateContent xmlns:mc="http://schemas.openxmlformats.org/markup-compatibility/2006">
    <mc:Choice Requires="x15">
      <x15ac:absPath xmlns:x15ac="http://schemas.microsoft.com/office/spreadsheetml/2010/11/ac" url="C:\Users\Zlofy\Desktop\SR_6_22\final_LIB\"/>
    </mc:Choice>
  </mc:AlternateContent>
  <xr:revisionPtr revIDLastSave="0" documentId="13_ncr:1_{0AC3BD2B-AE8D-406D-82B0-6A8B2B2580BD}" xr6:coauthVersionLast="47" xr6:coauthVersionMax="47" xr10:uidLastSave="{00000000-0000-0000-0000-000000000000}"/>
  <bookViews>
    <workbookView xWindow="-120" yWindow="-120" windowWidth="29040" windowHeight="15840" activeTab="3" xr2:uid="{00000000-000D-0000-FFFF-FFFF00000000}"/>
  </bookViews>
  <sheets>
    <sheet name="Pokyny, info" sheetId="9" r:id="rId1"/>
    <sheet name="MŠ" sheetId="6" r:id="rId2"/>
    <sheet name="ZŠ" sheetId="7" r:id="rId3"/>
    <sheet name="zajmové, neformalní, cel" sheetId="8"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3" i="7" l="1"/>
  <c r="M62" i="7"/>
  <c r="M26" i="6"/>
  <c r="M25" i="6" l="1"/>
  <c r="M61" i="7"/>
  <c r="M60" i="7" l="1"/>
  <c r="M24" i="6"/>
  <c r="M23" i="6"/>
  <c r="M59" i="7"/>
  <c r="M31" i="7"/>
  <c r="M6" i="7" l="1"/>
  <c r="M7" i="7"/>
  <c r="M8" i="7"/>
  <c r="M9" i="7"/>
  <c r="M10" i="7"/>
  <c r="M11" i="7"/>
  <c r="M12" i="7"/>
  <c r="M13" i="7"/>
  <c r="M14" i="7"/>
  <c r="M15" i="7"/>
  <c r="M16" i="7"/>
  <c r="M17" i="7"/>
  <c r="M18" i="7"/>
  <c r="M19" i="7"/>
  <c r="M20" i="7"/>
  <c r="M21" i="7"/>
  <c r="M22" i="7"/>
  <c r="M23" i="7"/>
  <c r="M24" i="7"/>
  <c r="M25" i="7"/>
  <c r="M26" i="7"/>
  <c r="M27" i="7"/>
  <c r="M28" i="7"/>
  <c r="M29" i="7"/>
  <c r="M30" i="7"/>
  <c r="M32" i="7"/>
  <c r="M33" i="7"/>
  <c r="M34" i="7"/>
  <c r="M35" i="7"/>
  <c r="M36" i="7"/>
  <c r="M37" i="7"/>
  <c r="M38" i="7"/>
  <c r="M39" i="7"/>
  <c r="M40" i="7"/>
  <c r="M41" i="7"/>
  <c r="M42" i="7"/>
  <c r="M43" i="7"/>
  <c r="M44" i="7"/>
  <c r="M45" i="7"/>
  <c r="M46" i="7"/>
  <c r="M47" i="7"/>
  <c r="M48" i="7"/>
  <c r="M49" i="7"/>
  <c r="M50" i="7"/>
  <c r="M51" i="7"/>
  <c r="M52" i="7"/>
  <c r="M53" i="7"/>
  <c r="M54" i="7"/>
  <c r="M55" i="7"/>
  <c r="M56" i="7"/>
  <c r="M57" i="7"/>
  <c r="M58" i="7"/>
  <c r="M22" i="6" l="1"/>
  <c r="M21" i="6"/>
  <c r="M20" i="6"/>
  <c r="M19" i="6"/>
  <c r="M18" i="6"/>
  <c r="M17" i="6"/>
  <c r="M15" i="6" l="1"/>
  <c r="M11" i="6"/>
  <c r="M12" i="6"/>
  <c r="M14" i="6"/>
  <c r="F50" i="7" l="1"/>
  <c r="E50" i="7"/>
  <c r="M13" i="6" l="1"/>
  <c r="L9" i="8" l="1"/>
  <c r="M16" i="6"/>
  <c r="L8" i="8"/>
  <c r="L7" i="8"/>
  <c r="M10" i="6" l="1"/>
  <c r="L6" i="8"/>
  <c r="M9" i="6"/>
  <c r="M8" i="6"/>
  <c r="M7" i="6"/>
  <c r="M5" i="7" l="1"/>
  <c r="M6" i="6"/>
  <c r="M5" i="6"/>
  <c r="M4" i="6"/>
</calcChain>
</file>

<file path=xl/sharedStrings.xml><?xml version="1.0" encoding="utf-8"?>
<sst xmlns="http://schemas.openxmlformats.org/spreadsheetml/2006/main" count="1376" uniqueCount="507">
  <si>
    <t>Pokyny, informace k tabulkám</t>
  </si>
  <si>
    <t>Označení relevantních políček "Typ projektu"</t>
  </si>
  <si>
    <t xml:space="preserve">Ve sloupcích tabulky, které se týkají typu projektu (resp. jeho zaměření/podporovaných oblastí) je třeba vždy označit křížkem (zaškrtnout) relevantní políčko. V případě, že nebude zaškrtnuto relevantní pole, nebude možné  </t>
  </si>
  <si>
    <t>v dané oblasti v IROP projekt realizovat (žádost o podporu neprojde hodnocením přijatelnosti). Je třeba věnovat pozornost poznámkám pod tabulkami a upřesnění ve vazbě na některé typy/zaměření projektů.</t>
  </si>
  <si>
    <t>Přesah MAP do více krajů</t>
  </si>
  <si>
    <t xml:space="preserve">Vyhlašování výzev v rámci IROP 21+ bude dle typů regionů (přechodové, méně rozvinuté) se zohledněním odlišné míry jejich spolufinancování z EFRR. V případě MAP, který bude zasahovat do více krajů s odlišnou mírou spolufinancování z EFRR </t>
  </si>
  <si>
    <t>je třeba zpracovat tabulky investičních priorit pro každý kraj samostatně (tzn. tabulky pro kraj spadající mezi přechodové regiony a tabulky pro kraj spadající mezi méně rozvinuté regiony).</t>
  </si>
  <si>
    <t>Formát odevzdávání tabulek</t>
  </si>
  <si>
    <t>Předávání tabulek</t>
  </si>
  <si>
    <t>Strategický rámec MAP - seznam investičních priorit MŠ (2021 - 2027)</t>
  </si>
  <si>
    <t>Číslo řádku</t>
  </si>
  <si>
    <t xml:space="preserve">Identifikace školy </t>
  </si>
  <si>
    <t>Název projektu</t>
  </si>
  <si>
    <t xml:space="preserve">Kraj realizace </t>
  </si>
  <si>
    <t>Obec realizace</t>
  </si>
  <si>
    <t>Obsah projektu</t>
  </si>
  <si>
    <r>
      <t xml:space="preserve">Výdaje projektu </t>
    </r>
    <r>
      <rPr>
        <sz val="10"/>
        <color theme="1"/>
        <rFont val="Calibri"/>
        <family val="2"/>
        <charset val="238"/>
        <scheme val="minor"/>
      </rPr>
      <t xml:space="preserve">v Kč </t>
    </r>
    <r>
      <rPr>
        <vertAlign val="superscript"/>
        <sz val="10"/>
        <color theme="1"/>
        <rFont val="Calibri"/>
        <family val="2"/>
        <charset val="238"/>
        <scheme val="minor"/>
      </rPr>
      <t>1)</t>
    </r>
  </si>
  <si>
    <r>
      <t xml:space="preserve">Předpokládaný termín realizace </t>
    </r>
    <r>
      <rPr>
        <i/>
        <sz val="10"/>
        <color theme="1"/>
        <rFont val="Calibri"/>
        <family val="2"/>
        <charset val="238"/>
        <scheme val="minor"/>
      </rPr>
      <t>měsíc, rok</t>
    </r>
  </si>
  <si>
    <r>
      <t>Typ projektu</t>
    </r>
    <r>
      <rPr>
        <sz val="10"/>
        <color theme="1"/>
        <rFont val="Calibri"/>
        <family val="2"/>
        <charset val="238"/>
        <scheme val="minor"/>
      </rPr>
      <t xml:space="preserve"> </t>
    </r>
    <r>
      <rPr>
        <vertAlign val="superscript"/>
        <sz val="10"/>
        <color theme="1"/>
        <rFont val="Calibri"/>
        <family val="2"/>
        <charset val="238"/>
        <scheme val="minor"/>
      </rPr>
      <t>2)</t>
    </r>
  </si>
  <si>
    <t xml:space="preserve">Stav připravenosti projektu k realizaci </t>
  </si>
  <si>
    <t>Název školy</t>
  </si>
  <si>
    <t>Zřizovatel</t>
  </si>
  <si>
    <t>IČ školy</t>
  </si>
  <si>
    <t>IZO školy</t>
  </si>
  <si>
    <t>RED IZO školy</t>
  </si>
  <si>
    <t xml:space="preserve">celkové výdaje projektu  </t>
  </si>
  <si>
    <t>zahájení realizace</t>
  </si>
  <si>
    <t>ukončení realizace</t>
  </si>
  <si>
    <r>
      <t>navýšení kapacity MŠ / novostavba MŠ</t>
    </r>
    <r>
      <rPr>
        <vertAlign val="superscript"/>
        <sz val="10"/>
        <color theme="1"/>
        <rFont val="Calibri"/>
        <family val="2"/>
        <charset val="238"/>
        <scheme val="minor"/>
      </rPr>
      <t>3)</t>
    </r>
    <r>
      <rPr>
        <sz val="10"/>
        <color theme="1"/>
        <rFont val="Calibri"/>
        <family val="2"/>
        <charset val="238"/>
        <scheme val="minor"/>
      </rPr>
      <t xml:space="preserve"> </t>
    </r>
  </si>
  <si>
    <r>
      <t>zajištění hygienických požadavků u MŠ, kde jsou nedostatky identifikovány KHS</t>
    </r>
    <r>
      <rPr>
        <vertAlign val="superscript"/>
        <sz val="10"/>
        <color theme="1"/>
        <rFont val="Calibri"/>
        <family val="2"/>
        <charset val="238"/>
        <scheme val="minor"/>
      </rPr>
      <t>4)</t>
    </r>
  </si>
  <si>
    <t>stručný popis např. zpracovaná PD, zajištěné výkupy, výběr dodavatele</t>
  </si>
  <si>
    <t>vydané stavební povolení ano/ne</t>
  </si>
  <si>
    <t>Strategický rámec MAP - seznam investičních priorit ZŠ (2021-2027)</t>
  </si>
  <si>
    <t>Kraj realizace</t>
  </si>
  <si>
    <r>
      <t xml:space="preserve">Výdaje projektu  </t>
    </r>
    <r>
      <rPr>
        <sz val="10"/>
        <color theme="1"/>
        <rFont val="Calibri"/>
        <family val="2"/>
        <charset val="238"/>
        <scheme val="minor"/>
      </rPr>
      <t xml:space="preserve">v Kč </t>
    </r>
    <r>
      <rPr>
        <i/>
        <vertAlign val="superscript"/>
        <sz val="10"/>
        <color theme="1"/>
        <rFont val="Calibri"/>
        <family val="2"/>
        <charset val="238"/>
        <scheme val="minor"/>
      </rPr>
      <t>1)</t>
    </r>
  </si>
  <si>
    <r>
      <t>Typ projektu</t>
    </r>
    <r>
      <rPr>
        <sz val="10"/>
        <color rgb="FFFF0000"/>
        <rFont val="Calibri"/>
        <family val="2"/>
        <charset val="238"/>
        <scheme val="minor"/>
      </rPr>
      <t xml:space="preserve"> </t>
    </r>
    <r>
      <rPr>
        <vertAlign val="superscript"/>
        <sz val="10"/>
        <color theme="1"/>
        <rFont val="Calibri"/>
        <family val="2"/>
        <charset val="238"/>
        <scheme val="minor"/>
      </rPr>
      <t>2)</t>
    </r>
  </si>
  <si>
    <t>s vazbou na podporovanou oblast</t>
  </si>
  <si>
    <t>rekonstrukce učeben neúplných škol v CLLD</t>
  </si>
  <si>
    <t>budování zázemí družin a školních klubů</t>
  </si>
  <si>
    <r>
      <t>přírodní vědy</t>
    </r>
    <r>
      <rPr>
        <vertAlign val="superscript"/>
        <sz val="10"/>
        <color theme="1"/>
        <rFont val="Calibri"/>
        <family val="2"/>
        <charset val="238"/>
        <scheme val="minor"/>
      </rPr>
      <t>3)</t>
    </r>
    <r>
      <rPr>
        <sz val="10"/>
        <color theme="1"/>
        <rFont val="Calibri"/>
        <family val="2"/>
        <scheme val="minor"/>
      </rPr>
      <t xml:space="preserve"> 
</t>
    </r>
  </si>
  <si>
    <r>
      <t>polytech. vzdělávání</t>
    </r>
    <r>
      <rPr>
        <vertAlign val="superscript"/>
        <sz val="10"/>
        <color theme="1"/>
        <rFont val="Calibri"/>
        <family val="2"/>
        <charset val="238"/>
        <scheme val="minor"/>
      </rPr>
      <t>4)</t>
    </r>
  </si>
  <si>
    <r>
      <t>práce s digi. tech.</t>
    </r>
    <r>
      <rPr>
        <vertAlign val="superscript"/>
        <sz val="10"/>
        <color theme="1"/>
        <rFont val="Calibri"/>
        <family val="2"/>
        <charset val="238"/>
        <scheme val="minor"/>
      </rPr>
      <t>5)</t>
    </r>
    <r>
      <rPr>
        <sz val="10"/>
        <color theme="1"/>
        <rFont val="Calibri"/>
        <family val="2"/>
        <scheme val="minor"/>
      </rPr>
      <t xml:space="preserve">
</t>
    </r>
  </si>
  <si>
    <t xml:space="preserve">3) Přírodovědné vzdělávání je zaměřené na porozumění základním přírodovědným pojmům a zákonům, na porozumění a užívání metod vědeckého zkoumání přírodních faktů (přírodních objektů, procesů, vlastností, zákonitostí). </t>
  </si>
  <si>
    <t xml:space="preserve">Cílem v přírodovědném vzdělávání je rozvíjet schopnosti potřebné při využívání přírodovědných vědomosti a dovednosti pro řešení konkrétních problémů. </t>
  </si>
  <si>
    <t>Souhrnný rámec pro investice do infrastruktury pro zájmové, neformální vzdělávání a celoživotní učení (2021-2027)</t>
  </si>
  <si>
    <t>Prioritizace -pořadí projektu</t>
  </si>
  <si>
    <t>Identifikace organizace (školského/vzdělávacího zařízení)</t>
  </si>
  <si>
    <r>
      <t>Výdaje projektu</t>
    </r>
    <r>
      <rPr>
        <b/>
        <i/>
        <sz val="10"/>
        <color theme="1"/>
        <rFont val="Calibri"/>
        <family val="2"/>
        <charset val="238"/>
        <scheme val="minor"/>
      </rPr>
      <t xml:space="preserve"> </t>
    </r>
    <r>
      <rPr>
        <sz val="10"/>
        <color theme="1"/>
        <rFont val="Calibri"/>
        <family val="2"/>
        <charset val="238"/>
        <scheme val="minor"/>
      </rPr>
      <t xml:space="preserve">v Kč </t>
    </r>
    <r>
      <rPr>
        <vertAlign val="superscript"/>
        <sz val="10"/>
        <color theme="1"/>
        <rFont val="Calibri"/>
        <family val="2"/>
        <charset val="238"/>
        <scheme val="minor"/>
      </rPr>
      <t>1)</t>
    </r>
  </si>
  <si>
    <r>
      <t xml:space="preserve">Typ projektu </t>
    </r>
    <r>
      <rPr>
        <vertAlign val="superscript"/>
        <sz val="10"/>
        <color theme="1"/>
        <rFont val="Calibri"/>
        <family val="2"/>
        <charset val="238"/>
        <scheme val="minor"/>
      </rPr>
      <t>2)</t>
    </r>
  </si>
  <si>
    <t>Název organizace</t>
  </si>
  <si>
    <t>Zřizovatel (název)</t>
  </si>
  <si>
    <t>IČ organizace</t>
  </si>
  <si>
    <t>celkové výdaje projektu</t>
  </si>
  <si>
    <r>
      <t>stručný popis</t>
    </r>
    <r>
      <rPr>
        <sz val="10"/>
        <color theme="1"/>
        <rFont val="Calibri"/>
        <family val="2"/>
        <charset val="238"/>
        <scheme val="minor"/>
      </rPr>
      <t>, např. zpracovaná PD, zajištěné výkupy, výber dodavatele</t>
    </r>
  </si>
  <si>
    <t xml:space="preserve">cizí jazyky
</t>
  </si>
  <si>
    <r>
      <t>práce s digitálními tech.</t>
    </r>
    <r>
      <rPr>
        <vertAlign val="superscript"/>
        <sz val="10"/>
        <color theme="1"/>
        <rFont val="Calibri"/>
        <family val="2"/>
        <charset val="238"/>
        <scheme val="minor"/>
      </rPr>
      <t>5)</t>
    </r>
    <r>
      <rPr>
        <sz val="10"/>
        <color theme="1"/>
        <rFont val="Calibri"/>
        <family val="2"/>
        <scheme val="minor"/>
      </rPr>
      <t xml:space="preserve">
</t>
    </r>
  </si>
  <si>
    <t>do výše stanovené alokace</t>
  </si>
  <si>
    <t>Obec s rozšířenou působností - realizace</t>
  </si>
  <si>
    <r>
      <rPr>
        <sz val="11"/>
        <rFont val="Calibri"/>
        <family val="2"/>
        <charset val="238"/>
        <scheme val="minor"/>
      </rPr>
      <t>je zveřejněn na stránkách</t>
    </r>
    <r>
      <rPr>
        <u/>
        <sz val="11"/>
        <rFont val="Calibri"/>
        <family val="2"/>
        <charset val="238"/>
        <scheme val="minor"/>
      </rPr>
      <t xml:space="preserve"> </t>
    </r>
    <r>
      <rPr>
        <u/>
        <sz val="11"/>
        <color theme="4" tint="-0.499984740745262"/>
        <rFont val="Calibri"/>
        <family val="2"/>
        <charset val="238"/>
        <scheme val="minor"/>
      </rPr>
      <t xml:space="preserve"> https://www.mmr.cz/cs/microsites/uzemni-dimenze/map-kap/stratigicke_ramce_map </t>
    </r>
    <r>
      <rPr>
        <u/>
        <sz val="11"/>
        <rFont val="Calibri"/>
        <family val="2"/>
        <charset val="238"/>
        <scheme val="minor"/>
      </rPr>
      <t xml:space="preserve">. </t>
    </r>
    <r>
      <rPr>
        <sz val="11"/>
        <rFont val="Calibri"/>
        <family val="2"/>
        <charset val="238"/>
        <scheme val="minor"/>
      </rPr>
      <t xml:space="preserve">Na území hlavního města Prahy je SR MAP uveřejněn na webových stránkách městské části, resp. správního obvodu ORP. </t>
    </r>
  </si>
  <si>
    <t>konektivita</t>
  </si>
  <si>
    <r>
      <t>zázemí pro školní poradenské pracoviště</t>
    </r>
    <r>
      <rPr>
        <sz val="10"/>
        <color theme="1"/>
        <rFont val="Calibri"/>
        <family val="2"/>
        <scheme val="minor"/>
      </rPr>
      <t xml:space="preserve"> </t>
    </r>
  </si>
  <si>
    <t>vnitřní/venkovní zázemí pro komunitní aktivity vedoucí k sociální inkluzi</t>
  </si>
  <si>
    <t>z toho předpokládané výdaje EFRR</t>
  </si>
  <si>
    <r>
      <t xml:space="preserve">z toho předpokládané výdaje </t>
    </r>
    <r>
      <rPr>
        <sz val="10"/>
        <rFont val="Calibri"/>
        <family val="2"/>
        <charset val="238"/>
        <scheme val="minor"/>
      </rPr>
      <t>EFRR</t>
    </r>
  </si>
  <si>
    <t>Kraj</t>
  </si>
  <si>
    <t>Typ regionu</t>
  </si>
  <si>
    <t>Podíl EFRR</t>
  </si>
  <si>
    <t>Jihočeský</t>
  </si>
  <si>
    <t>Jihomoravský</t>
  </si>
  <si>
    <t>Karlovarský</t>
  </si>
  <si>
    <t>Plzeňský</t>
  </si>
  <si>
    <t>Středočeský</t>
  </si>
  <si>
    <t>Vysočina</t>
  </si>
  <si>
    <t>Královéhradecký</t>
  </si>
  <si>
    <t>Předpokládané výdaje EFRR jsou závislé na míře spolufinancování v jednotlivých regionech:</t>
  </si>
  <si>
    <t>Liberecký</t>
  </si>
  <si>
    <t>Moravskoslezský</t>
  </si>
  <si>
    <t>Pardubický</t>
  </si>
  <si>
    <t>Olomouclý</t>
  </si>
  <si>
    <t>Ústecký</t>
  </si>
  <si>
    <t>přechodový</t>
  </si>
  <si>
    <t>méně rozvinutý</t>
  </si>
  <si>
    <t>Praha</t>
  </si>
  <si>
    <t>více rozvinutý</t>
  </si>
  <si>
    <t>70 %</t>
  </si>
  <si>
    <t>85 %</t>
  </si>
  <si>
    <t>40 %</t>
  </si>
  <si>
    <t>Sloupec Výdaje projektu předpokládané výdaje EFRR</t>
  </si>
  <si>
    <t>Vyplňujte bez ohledu na očekávaný zdroj financování.</t>
  </si>
  <si>
    <r>
      <t>z toho předpokládané výdaje</t>
    </r>
    <r>
      <rPr>
        <sz val="10"/>
        <color rgb="FFFF0000"/>
        <rFont val="Calibri"/>
        <family val="2"/>
        <charset val="238"/>
        <scheme val="minor"/>
      </rPr>
      <t xml:space="preserve"> </t>
    </r>
    <r>
      <rPr>
        <sz val="10"/>
        <color theme="1"/>
        <rFont val="Calibri"/>
        <family val="2"/>
        <charset val="238"/>
        <scheme val="minor"/>
      </rPr>
      <t>EFRR</t>
    </r>
  </si>
  <si>
    <t>Tabulky je třeba odevzdávat ve formátu pdf opatřené  podpisem oprávněné osoby a současně ve formátu xls (tento formát bez el.podpisu). Obsah obou formátů musí být totožný.</t>
  </si>
  <si>
    <t xml:space="preserve">Vyplněné tabulky investičních priorit se stávají součástí Strategického rámce MAP do roku 2025 v daném území. Schválený/aktualizovaný Strategický rámec MAP (SR MAP) je zaslán sekretariátu Regionální stálé konference a jeho prostřednictvím </t>
  </si>
  <si>
    <t>LVT - neformální vzdělávání</t>
  </si>
  <si>
    <t>Liberec</t>
  </si>
  <si>
    <t>Vybudování objektu určeného pro realizaci aktivit neformálního, mimoškolního vzdělávání. Jednotlivé učebny budou navrženy a vybaveny pro potřeby kroužků zaměřených zejména na přírodní vědy, rukodělné a pracovní činnosti, technické dílny a výuku cizích jazyků.</t>
  </si>
  <si>
    <t>x</t>
  </si>
  <si>
    <t>STATUTÁRNÍ MĚSTO LIBEREC
Nám. Dr. E. Beneše 1/1, 460 59 Liberec I - Staré město</t>
  </si>
  <si>
    <t>1, 2026</t>
  </si>
  <si>
    <t>12, 2027</t>
  </si>
  <si>
    <t>fáze 
plánování</t>
  </si>
  <si>
    <t>ne</t>
  </si>
  <si>
    <t>MATEŘSKÁ ŠKOLA,LIBEREC, Stromovka 285/1, příspěvková organizace</t>
  </si>
  <si>
    <t>Modernizace MŠ Stromovka v Liberci - Navýšení kapacit MŠ Stromovka</t>
  </si>
  <si>
    <t>Optimalizace kapacity včetně nutných stavebně
technických úprav pro možnost přijímání dětí také ve věku 2 až 3 roky, včetně úpravy zahrady a umístění nových heních prvků.</t>
  </si>
  <si>
    <t>ano</t>
  </si>
  <si>
    <t>Mateřská škola „Kytička“ Liberec, Burianova 972/2, příspěvková organizace</t>
  </si>
  <si>
    <t>Navýšení kapacit MŠ Kytička</t>
  </si>
  <si>
    <t xml:space="preserve">MŠ
 "Srdíčko" Liberec, Oldřichova 836/5, příspěvková organizace </t>
  </si>
  <si>
    <t>Optimalizace kapacit 
MŠ Srdíčko</t>
  </si>
  <si>
    <t>Příprava VŘ na zhotovitele PD</t>
  </si>
  <si>
    <t>1, 2023</t>
  </si>
  <si>
    <t>12, 2024</t>
  </si>
  <si>
    <t>1, 2025</t>
  </si>
  <si>
    <t>12, 2026</t>
  </si>
  <si>
    <r>
      <t>ZŠ, Liberec, U Školy 222/6, příspěvková organizace</t>
    </r>
    <r>
      <rPr>
        <b/>
        <sz val="10"/>
        <color rgb="FFFF0000"/>
        <rFont val="Calibri"/>
        <family val="2"/>
        <charset val="238"/>
        <scheme val="minor"/>
      </rPr>
      <t/>
    </r>
  </si>
  <si>
    <t>Projekt řeší vznik 3 odborných učeben, bezbariérovost objektu, která bude zajištěna vestavbou vekovního výtahu. Dále dojde k odvlhčení suterénu a vznikne nový vstup do budovy pro žáky. Dále budou v 1 NP vyměněna okna.</t>
  </si>
  <si>
    <t>ZŠ, Liberec, U Soudu 369/8, příspěvková organizace</t>
  </si>
  <si>
    <t>Odborné učebny 
(půdní vestavba) - Jazykové a polytechnické vzdělávání</t>
  </si>
  <si>
    <t>Vybudování nových odborných učeben fyziky a chemie, jazyků a výtvarné výchovy, kabinetů, zajištění bezbariérovosti.</t>
  </si>
  <si>
    <t>ZŠ, Liberec,
 Česká 354, příspěvková organizace</t>
  </si>
  <si>
    <t>ZŠ Liberec, Švermova 403/40, příspěvková organizace</t>
  </si>
  <si>
    <t xml:space="preserve">Modernizace 
vybavení na ZŠ Švermova v Liberci </t>
  </si>
  <si>
    <t>ZŠ Liberec, Ještědská 354/88,
příspěvková organizace</t>
  </si>
  <si>
    <t>Výstavba nových odborných učeben v návaznosti na modernizaci celého areálu školy.</t>
  </si>
  <si>
    <t>ZŠ a ZUŠ, Liberec, Jabloňová 564/43, příspěvková organizace</t>
  </si>
  <si>
    <t>ZŠ LIBEREC, JABLOŇOVÁ –  realizace odborných učeben a bezbariérovosti objektu</t>
  </si>
  <si>
    <t xml:space="preserve">Vybudování odborných učeben pro výuku přírodních věd, IT, dvou učeben cizích jazyků a jednoho skladu. Součástí projektu je bezbariérovost.
</t>
  </si>
  <si>
    <t xml:space="preserve">ZŠ, Liberec, Broumovská 847/7, příspěvková organizace </t>
  </si>
  <si>
    <t>Zvýšení kvality vzdělávání ZŠ Broumovská</t>
  </si>
  <si>
    <t>Vybavení odborných učeben.</t>
  </si>
  <si>
    <t>ZŠ a MŠ, Liberec, Barvířská, příspěvková organizace</t>
  </si>
  <si>
    <t>Stavební úpravy pro celkovou revitalizaci architektonického řešení budovy školy, včetně modernizace odborných učeben a snížení energetické náročnosti školy, součástí projektu je i bezbariérovost.</t>
  </si>
  <si>
    <t>ZŠ s RVJ Liberec, Husova 142/44, příspěvková orgnizace</t>
  </si>
  <si>
    <t>Rozvoj klíčových kompetencí - technických dovedností</t>
  </si>
  <si>
    <t>Vybudování odborné učebny pro polytechnické vzdělávání.</t>
  </si>
  <si>
    <t>ZŠ a MŠ Ostašov, Liberec, příspěvková organizace</t>
  </si>
  <si>
    <t>Zvýšení kvality vzdělávání ZŠ a MŠ Ostašov</t>
  </si>
  <si>
    <t>Vybudování odborné učebny pro výuku cizích jazyků a pro práci a digitálními technologiemi.</t>
  </si>
  <si>
    <t>Přírodní vědy
prakticky</t>
  </si>
  <si>
    <t>Vybudování odborné učebny pro výuku přírodních věd.</t>
  </si>
  <si>
    <t>ZŠ, Liberec, nám. Míru 212/2, příspěvková organizace</t>
  </si>
  <si>
    <t>Revitalizace školní
zahrady (Labyrint světa) – zahradní učebna</t>
  </si>
  <si>
    <t>Vybudování venkovní odborné učebny přírodních věd.</t>
  </si>
  <si>
    <t>ZŠ, Liberec, Lesní 275/12, příspěvková organizace</t>
  </si>
  <si>
    <t>Badatelsky orientovaná 
výuka na školní eko zahradě</t>
  </si>
  <si>
    <t>Centrum informatického myšlení</t>
  </si>
  <si>
    <t>ZŠ Liberec, Vrchlického 262/17, příspěvková organizace</t>
  </si>
  <si>
    <t xml:space="preserve">Učíme se moderně
(fyzika) </t>
  </si>
  <si>
    <t xml:space="preserve">Vybudování odborných učeben fyziky a chemie, jazyků a výtvarné výchovy, včetně kabinetů a bezbariérovosti budovy.
</t>
  </si>
  <si>
    <t xml:space="preserve">ZŠ, Liberec, Kaplického 384, příspěvková organizace  </t>
  </si>
  <si>
    <t>ZŠ, 
ul. 5. května, 64/49, příspěvková organizace</t>
  </si>
  <si>
    <t>ZŠ, Liberec, 
U Soudu 369/8, příspěvková organizace</t>
  </si>
  <si>
    <t>ZŠ, Liberec, Orlí 140/7, příspěvková organizace</t>
  </si>
  <si>
    <t>Zvýšení kvality vzdělávání ZŠ Orlí</t>
  </si>
  <si>
    <t>Základní škola a Mateřská škola, Bílý Kostel nad Nisou, příspěvková organizace</t>
  </si>
  <si>
    <t>Obec Bílý Kostel nad Nisou</t>
  </si>
  <si>
    <t>102229066
116401923</t>
  </si>
  <si>
    <t>Modernizace budovy základní školy</t>
  </si>
  <si>
    <t>Bílý Kostel nad Nisou</t>
  </si>
  <si>
    <t xml:space="preserve">Vybudování specializovaných učeben se zaměřením na poznávání světa kolem nás, rozvíjení jazykových znalostí a práce s digitálními technologiemi. Tyto učebny budou využívány také pro odpolední kroužky. Učebny budou vybudovány s bezbariérovým přístupem (vybudování výtahu). </t>
  </si>
  <si>
    <t>příprava PD</t>
  </si>
  <si>
    <t>Rozšíření kapacity budovy mateřské školy</t>
  </si>
  <si>
    <t>Vybudování nového oddělení mateřské školy u stávající budovy mateřské školy v Bílém Kostele nad Nisou. Rekonstrukce sociálního zázemí pro pedagogické pracovníky v budově MŠ.</t>
  </si>
  <si>
    <t>X</t>
  </si>
  <si>
    <t>Revitalizace zeleně, povrchů a oplocení zahrady mateřské školy.</t>
  </si>
  <si>
    <t>Vybudování venkovní učebny/klubovny včetně sociálního zařízení pro potřeby mateřské školy.</t>
  </si>
  <si>
    <t>Doctrina - základní škola a mateřská škola, s.r.o.</t>
  </si>
  <si>
    <t>Jiří Zeronik</t>
  </si>
  <si>
    <t>Křižany</t>
  </si>
  <si>
    <t>Společenský klub Chrastava, organizační složka města,  Turpišova 407, 463 31 Chrastava</t>
  </si>
  <si>
    <t>Město Chrastava</t>
  </si>
  <si>
    <t>00262871</t>
  </si>
  <si>
    <t>Modernizace Centra volnočasových aktivit</t>
  </si>
  <si>
    <t>Chrastava</t>
  </si>
  <si>
    <t>Vybudování nových učeben, úprava stávajících učeben, realizace bezbariérových opatření.</t>
  </si>
  <si>
    <t>Rozpracovaná PD.</t>
  </si>
  <si>
    <t>Ne.</t>
  </si>
  <si>
    <t>Město Chrastava, nám. 1. máje 1,  463 31 Chrastava,  IČ 00262871</t>
  </si>
  <si>
    <t xml:space="preserve"> 102229554  116401028</t>
  </si>
  <si>
    <t>Modernizace objektu ZŠ Chrastava, Revoluční ulice</t>
  </si>
  <si>
    <t>Výstavba
MŠ Jeřmanice</t>
  </si>
  <si>
    <t>Obec Jeřmanice</t>
  </si>
  <si>
    <t>neexistuje</t>
  </si>
  <si>
    <t>Mateřská škola - 
nová výstavba</t>
  </si>
  <si>
    <t>Jeřmanice</t>
  </si>
  <si>
    <t>studie</t>
  </si>
  <si>
    <t>Město Hrádek
nad Nisou</t>
  </si>
  <si>
    <t>Rekonstrukce a rozšíření DDM DRAK</t>
  </si>
  <si>
    <t>Hrádek nad Nisou</t>
  </si>
  <si>
    <t>1, 2024</t>
  </si>
  <si>
    <t>Ne</t>
  </si>
  <si>
    <t>Nový klub mládeže,vybudování střediska neformálního a zájmového vzdělávání</t>
  </si>
  <si>
    <t>Základní škola a Mateřská škola, Hrádek nad Nisou - Loučná, příspěvková organizace</t>
  </si>
  <si>
    <t>Město Hrádek nad Nisou</t>
  </si>
  <si>
    <t>Rekonstrukce MŠ Loučná úprava dispozic dle hygienických norem</t>
  </si>
  <si>
    <t>Hrádek nad 
Nisou</t>
  </si>
  <si>
    <t>Rekonstrukce a úprava prostor MŠ dle potřeb hygienických norem, změna dispozic, kterými dojde k oddělení MŠ od ZŠ, které sídlí v jedné budově.</t>
  </si>
  <si>
    <t>1, 2022</t>
  </si>
  <si>
    <t>12, 2023</t>
  </si>
  <si>
    <t>Ano</t>
  </si>
  <si>
    <t xml:space="preserve">Rekonstrukce vnitřních 
prostor ZŠ Lidická Hrádek nad Nisou </t>
  </si>
  <si>
    <t>Rekonstrukce všech vnitřních prostor školy včetně chodeb, tříd a prostor pro personál jak pedagogický, tak i nepedagogický.</t>
  </si>
  <si>
    <t>Půdní vestavba 
ZŠ Lidická Hrádek nad Nisou</t>
  </si>
  <si>
    <t>Rekonstrukce vnitřních prostor. Výměna všech inženýrských sítí. Úprava dispozic školy tak, aby vznikly dva na sebe nezávislé a stavebně oddělené provozy MŠ a ZŠ. Součástí projektu je prostor pro personál, konzultační místnost a odborné učebny.</t>
  </si>
  <si>
    <t>Škola pro manuálně
zručné děti ZŠ a ZUŠ TGM Hrádek nad Nisou</t>
  </si>
  <si>
    <t>Rekonstrukce staré budovy školy včetně všech učeben, instalace nových odborných učeben. Rekonstrukce konzultační místnosti a zázemí pro padagogy podkrovní vestavba s klidovou místností, knihovnou a odbornámi kabinety. Rekonstrukce jídelního pavilónu.</t>
  </si>
  <si>
    <t>Základní škola, Hrádek nad Nisou - Donín, Donínská 244, příspěvková organizace</t>
  </si>
  <si>
    <t>Přístavba a rekonstrukce ZŠ Donín</t>
  </si>
  <si>
    <t>ZŠ a ZUŠ Jablonné v Podještědí, příspěvková organizace</t>
  </si>
  <si>
    <t>Město Jablonné
v Podještědí</t>
  </si>
  <si>
    <t>Jablonné v 
Podještědí</t>
  </si>
  <si>
    <t>Město Jablonné v Podještědí</t>
  </si>
  <si>
    <t xml:space="preserve">ZŠ a ZUŠ Jablonné v Podještě-dí, příspěvko-vá organizace </t>
  </si>
  <si>
    <t>Zřízení nových učeben, jazyková učebna a 
učebna IT</t>
  </si>
  <si>
    <t>ZŠ Komenské-ho , Jablonné v podještědí, p.o.</t>
  </si>
  <si>
    <t>MŠ Studánka Jablonné v Podještědí, p.o.</t>
  </si>
  <si>
    <t xml:space="preserve">Město Jablonné v Podještědí </t>
  </si>
  <si>
    <t>liberec</t>
  </si>
  <si>
    <t>Jablonné v Podještědí</t>
  </si>
  <si>
    <t>rekonstrukce oplocení u dvou samostatných praco-višť</t>
  </si>
  <si>
    <t>Základní škola a Mateřská škola, Stráž nad Nisou, příspěvková organizace</t>
  </si>
  <si>
    <t>Obec Stráž nad Nisou</t>
  </si>
  <si>
    <t>Rekonstrukce jazykové učebny a multifunkční učebna</t>
  </si>
  <si>
    <t>Stráž nad Nisou</t>
  </si>
  <si>
    <t>Rekonstrukce a vybavení  vnitřních a venkovních prostor pro komunitní aktivity vedoucí k sociální inkluzi, lezecká stěna, venkovní knihovna, vybavení lavičkami, ve vnitřních prostorách máme 2 prostorné chodby, kde by mohla být odpočinková zóna - sedací vaky, příruční knihovna.</t>
  </si>
  <si>
    <t>Výstavba 
MŠ Proseč pod Ještědem</t>
  </si>
  <si>
    <t>Obec
Proseč pod Ještědem</t>
  </si>
  <si>
    <t>Mateřská škola Javorník - rekonstrukce objektu bývalé školy formou přestavby a přístavby MŠ</t>
  </si>
  <si>
    <t>Proseč pod
Ještědem</t>
  </si>
  <si>
    <t>ZŠ a MŠ Rynoltice, okres Liberec, příspěvková organizace 
Rynoltice 200, 463 55 Rynoltice</t>
  </si>
  <si>
    <t>Obec 
Rynoltice</t>
  </si>
  <si>
    <t>Vybudování a modernizace vybavení učeben v ZŠ</t>
  </si>
  <si>
    <t>Rynoltice</t>
  </si>
  <si>
    <t>projektový záměr</t>
  </si>
  <si>
    <t>ZŠ a MŠ Osečná, okres Liberec, příspěvková organizace</t>
  </si>
  <si>
    <t>Město
Osečná</t>
  </si>
  <si>
    <t>Výstavba skleníků pro ZŠ Osečná</t>
  </si>
  <si>
    <t>Osečná</t>
  </si>
  <si>
    <t>Výstavba skleníků v areálu ZŠ a MŠ Osečná pro praktickou výuku.</t>
  </si>
  <si>
    <t>ZŠ a MŠ Mníšek, okres Liberec, příspěvková organizace</t>
  </si>
  <si>
    <t>Obec
Mníšek</t>
  </si>
  <si>
    <t>Mníšek</t>
  </si>
  <si>
    <t>MŠ "SÍDLIŠTĚ", Liberec 30, Skloněná 1414, p.o.
Liberec 30, Východní 270, p.o.</t>
  </si>
  <si>
    <t>Městský obvod Liberec - Vratislavice nad Nisou</t>
  </si>
  <si>
    <t xml:space="preserve">
600079228</t>
  </si>
  <si>
    <t>Navýšení kapacity MŠ 
Sídliště ve Vratislavicích nad Nisou</t>
  </si>
  <si>
    <t>aktualizace PD</t>
  </si>
  <si>
    <t>NE</t>
  </si>
  <si>
    <t>Městský obvod Liberec - Vratislavice nad Nisou, Tanvaldská 50, 46311, Liberec 30</t>
  </si>
  <si>
    <t>Vybudování nové jazykové učebny na ZŠ Vratislavice</t>
  </si>
  <si>
    <t>Vratislavice nad
Nisou</t>
  </si>
  <si>
    <t>zajištěněná PD pro rekonstrukci učebny</t>
  </si>
  <si>
    <t>Vybudování nové polytechnické učebny na ZŠ Vratislavice</t>
  </si>
  <si>
    <t>Městský obvod Liberec - Vratislavice nad Nisou, Tanvaldská 50, 46311, Liberec 31</t>
  </si>
  <si>
    <t>Vybudování odborných učeben - Nástavba na ,,Školičku"</t>
  </si>
  <si>
    <t>Městský obvod Liberec - Vratislavice nad Nisou, Tanvaldská 50, 46311, Liberec 32</t>
  </si>
  <si>
    <t>územní rozhodnutí</t>
  </si>
  <si>
    <t>Dům dětí a mládeže DRAK, Žitavská ul. 260, Hrádek nad Nisou, okres Liberec, příspěvková organizace</t>
  </si>
  <si>
    <t>Vybudování venkovní učebny pro ZUŠ.</t>
  </si>
  <si>
    <t>Rekonstrukce stávajících prostor a přístavba za účelem rozšíření prostor pro poskytování služeb střediska volného času se zázemím pro neformální a zájmové vzdělávání.</t>
  </si>
  <si>
    <t>Optimalizace včetně nutných stavebně technických
úprav pro možnost přijímání dětí také ve věku 2 až 3 roky, včetně úpravy zahrady a umístění nových heních prvků.</t>
  </si>
  <si>
    <t xml:space="preserve"> 6, 2022</t>
  </si>
  <si>
    <t>Výstavba nové budovy MŠ.</t>
  </si>
  <si>
    <t>12, 2025</t>
  </si>
  <si>
    <t>6, 2022</t>
  </si>
  <si>
    <t xml:space="preserve">Zabezpečení venkovního hřiště. </t>
  </si>
  <si>
    <t>Rekonstrukce budovy bývalé školy formou
rekonstrukce, přestavby a přístavby na novou MŠ.</t>
  </si>
  <si>
    <t>8, 2026</t>
  </si>
  <si>
    <t>zpracovaná
studie</t>
  </si>
  <si>
    <t>8, 2025</t>
  </si>
  <si>
    <t>Odborné učebny
v ZŠ U Školy</t>
  </si>
  <si>
    <t>4, 2022</t>
  </si>
  <si>
    <t>8, 2022</t>
  </si>
  <si>
    <t>7, 2023</t>
  </si>
  <si>
    <t>8, 2024</t>
  </si>
  <si>
    <t>Vybudování odborných učeben v rámci kompletní rekontrukce školy.</t>
  </si>
  <si>
    <t>6, 2024</t>
  </si>
  <si>
    <t>9, 2026</t>
  </si>
  <si>
    <t>6, 2027</t>
  </si>
  <si>
    <t>1, 2030</t>
  </si>
  <si>
    <t>1, 2027</t>
  </si>
  <si>
    <t>8, 2023</t>
  </si>
  <si>
    <t>Vybavení a rekonstrukce odborných učeben.</t>
  </si>
  <si>
    <t>Vybavení a rekonstrukce odborné učebny.</t>
  </si>
  <si>
    <t>6, 2025</t>
  </si>
  <si>
    <t>6, 2028</t>
  </si>
  <si>
    <t>6, 2030</t>
  </si>
  <si>
    <t>6, 2026</t>
  </si>
  <si>
    <t xml:space="preserve">fáze </t>
  </si>
  <si>
    <t>fáze plánování</t>
  </si>
  <si>
    <t>po</t>
  </si>
  <si>
    <t>fáze
plánování</t>
  </si>
  <si>
    <t>7, 2027</t>
  </si>
  <si>
    <t>9, 2025</t>
  </si>
  <si>
    <t>Modernizace dílen a cvičných
 bytů na budově v ul. Orlí , včetně odloučeného pracoviště na budově v ul. Gollova.</t>
  </si>
  <si>
    <t xml:space="preserve">ZŠ Chrastava, náměstí 1. máje 228, příspěvková organizace
 </t>
  </si>
  <si>
    <t>Jedná se o vybudování nových prostor v prostorách půdy ZŠ Lidická, kde by měly vzniknout sborovny, konzultační místnost, odborné učebny, sociální zázemí a multimediální sál.</t>
  </si>
  <si>
    <t xml:space="preserve">ZŠ a ZUŠ Jablonné v Podještě- dí, příspěvko-vá organizace </t>
  </si>
  <si>
    <t>Obnova počítačo
vé sítě LK</t>
  </si>
  <si>
    <t>Světlá v
Podještědí</t>
  </si>
  <si>
    <t>ZŠ a MŠ
Světlá pod Ještědem, příspěvková organizace</t>
  </si>
  <si>
    <t>6, 2023</t>
  </si>
  <si>
    <t>2, 2023</t>
  </si>
  <si>
    <t>9, 2023</t>
  </si>
  <si>
    <t>4, 2023</t>
  </si>
  <si>
    <t>5, 2025</t>
  </si>
  <si>
    <t>MŠ Všelibice, příspěvková organizace</t>
  </si>
  <si>
    <t>Všelibice</t>
  </si>
  <si>
    <t>Venkovní učebna se sociálním zařízením</t>
  </si>
  <si>
    <t>Vybudování venkovní učebny včetně sociálního
zařízení a navýšit tak kapacitu MŠ.</t>
  </si>
  <si>
    <t>Obec Všelibice</t>
  </si>
  <si>
    <t>hotová studie</t>
  </si>
  <si>
    <t>předaná dokumentace k realizaci stavby</t>
  </si>
  <si>
    <t>Nám. Dr. E. Beneše 1/1, 460 59 Liberec I - Staré město</t>
  </si>
  <si>
    <t>rozpracovaná PD.</t>
  </si>
  <si>
    <t>Optimalizace včetně nutných stavebně technických 
úprav pro možnost přijímání dětí také ve věku 2 až 3 roky.</t>
  </si>
  <si>
    <t>Navýšení kapacit o 1 oddělení MŠ (28 dětí).</t>
  </si>
  <si>
    <t>Obec Nová Ves</t>
  </si>
  <si>
    <t>PD</t>
  </si>
  <si>
    <t>ZŠ a MŠ Nová Ves, příspěvková organizace</t>
  </si>
  <si>
    <t>Nová Ves</t>
  </si>
  <si>
    <t xml:space="preserve">Rekonstrukce vnitřních 
prostor MŠ Oldřichovská Hrádek nad Nisou </t>
  </si>
  <si>
    <t>Rekonstrukce vnitřních prostor za účelem zvyšování kvality podmínek v MŠ s ohledem na zajištění hygienických požadavků.</t>
  </si>
  <si>
    <t>Probíhá příprava projektové dokumentace</t>
  </si>
  <si>
    <t>Rekonstrukce učeben MŠ 
Donín - Václavice Hrádek nad Nisou</t>
  </si>
  <si>
    <t>Rekonstrukce stravovacího
bloku MŠ Liberecká</t>
  </si>
  <si>
    <t>Navýšení kapacity MŠ + zajištění vyhovujících hygienických podmínek.</t>
  </si>
  <si>
    <t>Učení v prostou - rozšíření a navýšení kapacity MŠ Liberecká</t>
  </si>
  <si>
    <t xml:space="preserve">Rekonstrukce vnitřních prostor za účelem zvyšování kvality podmínek v MŠ s ohledem na zajištění hygienických požadavků. Rozšíření kapacity MŠ rekonstrukcí stávajících prostor a případnou nástavbou. </t>
  </si>
  <si>
    <t>Nová školka Legionářská</t>
  </si>
  <si>
    <t>Rekonstrukce budova MŠ Oldřichovská</t>
  </si>
  <si>
    <t>Navýšení kapacity MŠ Oldřichovská výstavbou nové budovy v Legoinářské ulici.</t>
  </si>
  <si>
    <t>Obec
Křižany</t>
  </si>
  <si>
    <t>Učebna 
přírodních věd se zahradou a školní knihovnou</t>
  </si>
  <si>
    <t>Vybudování odborné
učebny se zázemím přírodníy zahrady a školní knihovny, které budou napomáhat naplňování sociální inklůzi.</t>
  </si>
  <si>
    <t>ZŠ, Liberec - Vratislavice nad Nisou,příspěvková organizace</t>
  </si>
  <si>
    <t>ZŠ Lidická, Hrádek nad Nisou, Školní ul. 325, okres Liberec, příspěvková organizace</t>
  </si>
  <si>
    <t>ZŠ a MŠ, Hrádek nad Nisou - Loučná, příspěvková organizace</t>
  </si>
  <si>
    <t>ZŠ a ZUŠ T.G.Masaryka, Hrádek nad Nisou, Komenského 478, okres Liberec, příspěvková organizace</t>
  </si>
  <si>
    <t>Modernizace odborných počítačových učeben v návaznosti na povinnou změnu RVP a ŠVP v předmětu informatiky.</t>
  </si>
  <si>
    <t>podpora infrastruktury nejen  pro zájmové a
neformální vzdělávání, sociální inkluze. Úpravy vnitřních prostor i venkovních prostor a interaktivní výuka.</t>
  </si>
  <si>
    <t>Podpora zdravého životního stylu, prevence
rizikového chování, sociální inkluze.</t>
  </si>
  <si>
    <t>Vybudování přístavby školy, která bude zahrnovat odborné multimediální učebny nejen pro výuku nové informatiky.</t>
  </si>
  <si>
    <t>Podpora zdravého 
životního stylu, prevence rizikového chování, sociální inkluzi.</t>
  </si>
  <si>
    <t>Modernizace učeben ICT na budově v ul. Orlí, včetně odloučeného pracoviště na budově v ul. Gollova.</t>
  </si>
  <si>
    <t>Rekonstrukce odborných učeben pro polytechnickou výchovu.</t>
  </si>
  <si>
    <t>Zajištění bezbariérového přístupu vybudováním výtahu .</t>
  </si>
  <si>
    <t>Splnění podmínek standardu výúky.</t>
  </si>
  <si>
    <t>V souladu s bezpečností a omezením pohybu rodičů po objektu - přemístění školní družiny do přízemí .</t>
  </si>
  <si>
    <t>Snižování provozních nákladů na energiích.</t>
  </si>
  <si>
    <t>zkvalitnit zázemí pro pobyt žáků při vhodných klimatických podmínkách venku.</t>
  </si>
  <si>
    <t>Rekonstrukce a vybavení odborné učebny cizích jazyků, rekonstrukce a vybavení multifukční učebny pro výuku přírodních věd, polytechniky a ateliér.</t>
  </si>
  <si>
    <t>Vybudování odborných učeben - třídy vč. kabinetů pro učitele.</t>
  </si>
  <si>
    <t>Rozšíření sokolovny pro využití ZŠ.</t>
  </si>
  <si>
    <t>Rekonstrukce a vybavení učebny cizích jazyků.</t>
  </si>
  <si>
    <t>Vybudování učebny polytechniky.</t>
  </si>
  <si>
    <t>projektová dokumentace ve stupni stavebního povolení</t>
  </si>
  <si>
    <t>zpracována PD, bude nutné aktualizovat rozpočet</t>
  </si>
  <si>
    <t>vyhlášena veřejná zakázka na zhotovitele projektové dokumentace ve všech stupních</t>
  </si>
  <si>
    <t>zpracovaná studie</t>
  </si>
  <si>
    <t>projektová dokumentace pro provádění stavby</t>
  </si>
  <si>
    <t>zpracovaná studie a DSP</t>
  </si>
  <si>
    <t>připravena ZD na zhotovitele PD ve všech stupních</t>
  </si>
  <si>
    <t>vysoutěžen zhotovitel PD</t>
  </si>
  <si>
    <t>zpracovány PD k rekonstrukcím učeben a položkové rozpočty</t>
  </si>
  <si>
    <t>před zahájením zpracování PD</t>
  </si>
  <si>
    <t>záměr</t>
  </si>
  <si>
    <t>Město Český Dub</t>
  </si>
  <si>
    <t>Zvýšení kvality výuky na ZŠ Český Dub - vybudování a rekonstrukce odborných učeben, školní družiny a školního hřiště</t>
  </si>
  <si>
    <t>Český Dub</t>
  </si>
  <si>
    <t>Stavební úpravy, vybudování a rekontrukce 2x odborných učeben cizích jazyků, 1x učebny chemie a fyziky, 1x učebny přírodních věd s provazbou na předmět Člověk a práce, rekonstrukce 1x učebny přírodopisu, 1x multifunkční odborná učebna přírodních věd, rekonstrukce a vybavení prostor školní družiny, rekonstrukce školního hřiště</t>
  </si>
  <si>
    <t>PD ve fázi přípravy</t>
  </si>
  <si>
    <t xml:space="preserve">	
ZŠ Český Dub, okres Liberec,příspěvková organizace</t>
  </si>
  <si>
    <t>7, 2022</t>
  </si>
  <si>
    <t>Světlá pod
Ještědem</t>
  </si>
  <si>
    <t>Vratislavice
nad Nisou</t>
  </si>
  <si>
    <t>1, 2029</t>
  </si>
  <si>
    <t xml:space="preserve">Zvýšení kvality vzdělávání ZŠ Česká </t>
  </si>
  <si>
    <t>Zvýšení kvality vzdělávání ZŠ Ještědská</t>
  </si>
  <si>
    <t>Modernizace 
školních dílen</t>
  </si>
  <si>
    <t>Modernizace a energetické úspory školy</t>
  </si>
  <si>
    <t>Zvýšení kvality vzdělávání ZŠ a MŠ Ostašov - odloučené pracoviště Machnín</t>
  </si>
  <si>
    <t>Vybudování venkovní učebny</t>
  </si>
  <si>
    <t>Zabezpečení školní zahrady</t>
  </si>
  <si>
    <t>Rekonstrukce hřiště 
ZŠ Husova</t>
  </si>
  <si>
    <t>Rekonstrukce hřiště 
ZŠ nám. Míru</t>
  </si>
  <si>
    <t>Rekonstrukce 
hřiště ZŠ 5. května</t>
  </si>
  <si>
    <t xml:space="preserve">Rekonstrukce hřiště
ZŠ Broumovská </t>
  </si>
  <si>
    <t>Rekonstrukce 
hřiště UŠ u Soudu</t>
  </si>
  <si>
    <t>Bezberiérová škola</t>
  </si>
  <si>
    <t>Zázemí pro školní družinu</t>
  </si>
  <si>
    <t>Zřízení učeben pro ZUŠ v prostorách stávající základní školy</t>
  </si>
  <si>
    <t>Zateplení obvodových stěn</t>
  </si>
  <si>
    <t>úpravy školní zahrady + venkovní učebna</t>
  </si>
  <si>
    <t>Rekonstrukce a vybavení  vnitřních a venkovních prostor pro komunitní aktivity vedoucí k sociální inkluzi.</t>
  </si>
  <si>
    <t>Rekonstrukce hřiště 
ZŠ Kaplického</t>
  </si>
  <si>
    <t>Rekonstrukce sokolovny</t>
  </si>
  <si>
    <t xml:space="preserve">Revitalizace školní zahrady u mateřské školy </t>
  </si>
  <si>
    <t>Venkovní učebna pro ZUŠ v Jablonném v Podještědí</t>
  </si>
  <si>
    <t>ZŠ Doctrina - vybudování odborných učeben a zajištění bezbariérovosti</t>
  </si>
  <si>
    <t>V rámci projektu dojde ke kompletnímu vybavení odborných učeben pomůckami, mobiliářem a softwary. Budou vybaveny třídy sloužící k odborné výuce jazykových, polytechnických a přírodovědných předmětů s vazbou na práci s digitálními technologiemi. Součástí projektu bude i vybudování auly pro žáky a zajištění bezbariérovosti.</t>
  </si>
  <si>
    <t>27
ZMĚNA</t>
  </si>
  <si>
    <t>ZŠ a MŠ Dlouhý Most, příspěvková organizace</t>
  </si>
  <si>
    <t>Obec Dlouhý Most</t>
  </si>
  <si>
    <t>Rekonstrukce ZŠ a MŠ Dlouhý Most</t>
  </si>
  <si>
    <t>Dlouhý Most</t>
  </si>
  <si>
    <t>Rekonstrukce vnitřních prostor - zázemí tělocvičny, el. instalace učeben, chodby</t>
  </si>
  <si>
    <t>fáze přípravy</t>
  </si>
  <si>
    <t>55
NOVÝ</t>
  </si>
  <si>
    <t>MŠ, Hrádek nad Nisou, Oldřichovká ul 462, okres Liberec, příspěvková organizace</t>
  </si>
  <si>
    <t>MŠ, Hrádek nad Nisou, Liberecká 607, okres Liberec, příspěvková organizace</t>
  </si>
  <si>
    <t>MŠ, Hrádek nad Nisou - Donín, Rybářská 36, příspěvková organizace</t>
  </si>
  <si>
    <t>MŠ, Hrádek nad Nisou, Oldřichovská ul 462, okres Liberec, příspěvková organizace</t>
  </si>
  <si>
    <t>Obec Bílá</t>
  </si>
  <si>
    <t>Vybudování ČOV</t>
  </si>
  <si>
    <t>Změna vytápění</t>
  </si>
  <si>
    <t>Bílá</t>
  </si>
  <si>
    <t>Změna zdroje tepla na tepelné čerpadlo.</t>
  </si>
  <si>
    <t>Vybudování čističky odpadních vod.</t>
  </si>
  <si>
    <t>12, 2022</t>
  </si>
  <si>
    <t>20
NOVÝ</t>
  </si>
  <si>
    <t>21
NOVÝ</t>
  </si>
  <si>
    <t>56
NOVÝ</t>
  </si>
  <si>
    <t>ZŠ a MŠ Hlavice, příspěvková organizace</t>
  </si>
  <si>
    <t>Obec Hlavice</t>
  </si>
  <si>
    <t>Hlavice v 21. století</t>
  </si>
  <si>
    <t>Hlavice</t>
  </si>
  <si>
    <t>Obnovení vybavení tříd nábytkem, PC, osvětlení, drobné opravy.  Vybudování venkovního zázemí pro komunitní aktivity.</t>
  </si>
  <si>
    <t>10, 2027</t>
  </si>
  <si>
    <t>Vybudování odborných učeben a rekonstrukce kmenových učeben včetně vybavení. Vybudování a modernizace vnitřného a venkovního zázemí školy a školní družiny.</t>
  </si>
  <si>
    <t>10, 2023</t>
  </si>
  <si>
    <t>10, 2025</t>
  </si>
  <si>
    <t>46
ZMĚNA</t>
  </si>
  <si>
    <t>Obnova povrchu u ZŠ</t>
  </si>
  <si>
    <t>Zpevnění plochy u ZŠ</t>
  </si>
  <si>
    <t xml:space="preserve">vypracovaná
ověřovací architek. studie </t>
  </si>
  <si>
    <t>10
ZMĚNA</t>
  </si>
  <si>
    <t>Modernizace budovy ZŠ Chrastava, Revoluční ulice. Vybudování a modernizace odborných učeben ve vazbě na klíčové kompetence včetně zajištění konektivity. Realizace bezbariérových opatření, úprava stávajích prostor, úprava vstupních prostor,  výměna oken, oprava střechy, oprava fasády, úprava prostor pro školní družinu, zabezpečení areálu proti vstupu nepovolaných osob. Vybudování zázemí pro žáky a pedagogické pracovníky.</t>
  </si>
  <si>
    <t>29
ZMĚNA</t>
  </si>
  <si>
    <t>5
ZMĚNA</t>
  </si>
  <si>
    <t>zpracováv se PD</t>
  </si>
  <si>
    <t>Vybudování nových učeben v rámci ZUŠ.</t>
  </si>
  <si>
    <t>výběr dodavatele</t>
  </si>
  <si>
    <t>42
ZMĚNA</t>
  </si>
  <si>
    <r>
      <t xml:space="preserve">41
</t>
    </r>
    <r>
      <rPr>
        <sz val="9"/>
        <color rgb="FF458DCF"/>
        <rFont val="Calibri"/>
        <family val="2"/>
        <charset val="238"/>
        <scheme val="minor"/>
      </rPr>
      <t>ZMĚNA</t>
    </r>
  </si>
  <si>
    <t>Rekonstrukce učeben, vnitřního a venkovního zázemí ZŠ Nová Ves</t>
  </si>
  <si>
    <t>Rekonstrukce odborných učeben včetně vybavení, rekonstrukce a modernizace kmenových učeben, rekonstrukce a vybavení školní družiny budování zázemí pro pedagogický personál, vybudování vnitřního a venkovního zázemí pro školní a mimoškolní aktivity</t>
  </si>
  <si>
    <t>5, 2023</t>
  </si>
  <si>
    <t>53
ZMĚNA</t>
  </si>
  <si>
    <t>zpracovaná PD</t>
  </si>
  <si>
    <t>54
ZMĚNA</t>
  </si>
  <si>
    <t>57
NOVÝ</t>
  </si>
  <si>
    <t>Základní škola
Křižany, příspěvková organizace</t>
  </si>
  <si>
    <t>22
NOVÝ</t>
  </si>
  <si>
    <t>MŠ Bílá, příspěvková organizace</t>
  </si>
  <si>
    <t>MŠ Křižany, příspěvková organizace</t>
  </si>
  <si>
    <t>Obec Křižany</t>
  </si>
  <si>
    <t>Navýšení kapacity MŠ</t>
  </si>
  <si>
    <t>Projekt řeší navýšení kapacity MŠ Křižany 
v budově čp. 203 v k.ú. Žibřidice. Kapacita bude navýšena o prostory současného bytu ve 2. NP, který bude propojen se současnými prostory MŠ. Bude realizováno nové sociální zařízení a dále prostory: herna, odpočívárna. Projek dále řeší nákladní výtah pro obsluhu nové jídelny MŠ, která bude umístěna nad současnou kuchyní. Tím dojde k oddělení od prostor jídelny využívané žáky základní školy. (bezbarierovost shodolezem)</t>
  </si>
  <si>
    <t>44
ZMĚNA</t>
  </si>
  <si>
    <t>45
ZMĚNA</t>
  </si>
  <si>
    <t>23
NOVÝ</t>
  </si>
  <si>
    <t>MŠ "Lísteček", Vratislavice nad Nisou, p.o.,Východní 270, 463 11 Liberec 30 - Vratislavice nad Nisou</t>
  </si>
  <si>
    <t>Rekonstrukce MŠ Poštovní</t>
  </si>
  <si>
    <t>rekonstrukce vnitřního vybyvení jednotřídní MŠ Poštovní</t>
  </si>
  <si>
    <t>tvorba PD</t>
  </si>
  <si>
    <t>49
ZMĚNA</t>
  </si>
  <si>
    <t>50
ZMĚNA</t>
  </si>
  <si>
    <t>51
ZMĚNA</t>
  </si>
  <si>
    <t>52
ZMĚNA</t>
  </si>
  <si>
    <t>58
ZMĚNA</t>
  </si>
  <si>
    <t>59
ZMĚNA</t>
  </si>
  <si>
    <t>ZŠ T.G.Masaryka, Hodkovice nad Mohelkou, okres Liberec, příspěvková organizac</t>
  </si>
  <si>
    <t>Město Hodkovice nad Mohelkou</t>
  </si>
  <si>
    <t>Zvýšení kvality výuky v ZŠ Hodkovice nad Mohelkou - bezbariérovost, vybudování a rekonstrukce odborných učeben.</t>
  </si>
  <si>
    <t>Rozšíření zázemí pro školní družinu a školní klub</t>
  </si>
  <si>
    <t>Hodkovice
nad Molhekou</t>
  </si>
  <si>
    <t>Hodkovice
nad Mohelkou</t>
  </si>
  <si>
    <t>Zajištění bezbariétrového přístupu do budoby ZŠ ve všech patrech budovy výtahem, realizace dvou odborných učeběn se zaměřením na jazykovou komunikacia práci s digitálními technologiemi, rekonstrukce učebny pro přírodní vědy, včetně zázemí pro žáky a personál</t>
  </si>
  <si>
    <t>Rozšíření zázemí pro školní družinu a školní klub, včetně dvou venkovních učeben</t>
  </si>
  <si>
    <t>2, 2024</t>
  </si>
  <si>
    <t>2, 2025</t>
  </si>
  <si>
    <t>Studie proveditelnosti</t>
  </si>
  <si>
    <t>Základní škola Mníšek – půdní vestavba – II. Etapa.     Člověk a příroda - Přírodovědné a polytechnické učebny ZŠ Mníšek</t>
  </si>
  <si>
    <t>1. Rekonstrukce odborné učebny polytechniky a robotiky v suterénu školy včetně zázemí s bezbariérovým přístupem (edukativní přístupová chodba, výtahu ze suterénu do 1. patra, kabinetu, sociálního zařízení a kompletního vybaven2. Vybudování dvou nových přírodovědných odborných učeben přírodopisu+fyziky a chemie v půdních prostorách. Součástí záměru je i nutná úprava střechy ZŠ vzhledem ke vzniku odborných učeben ZŠ a únikového schodiště. 3. Součástí všech odborných učeben je i následující výbava: nábytek, interaktivní tabule, IT vybavení, vč. zázemí, sociálního zařízení a kompletní výbavy pro specifickou výuku daného předmětu.
4. V suterénu bude také odborná učebna polytechniky zaměřená na řemesla (keramika včetně vybavení).</t>
  </si>
  <si>
    <t>běží stavební řízení, vydání SP v 06/2022</t>
  </si>
  <si>
    <t>DSP DPS dokončen kompletní</t>
  </si>
  <si>
    <t>48
ZMĚNA</t>
  </si>
  <si>
    <t>studie + objednána projektová dokumentace ve stupni stavebního povolení</t>
  </si>
  <si>
    <t>Stavební úpravy ZŠ a MŠ Loučná č.p.220 v Hrádku nad Nisou</t>
  </si>
  <si>
    <t>zpracovaná studie + objednána projektová dokumentace</t>
  </si>
  <si>
    <t>30
ZMĚNA</t>
  </si>
  <si>
    <t>31
ZMĚNA</t>
  </si>
  <si>
    <t>32
ZMĚNA</t>
  </si>
  <si>
    <t>Rekonstrukce školy a vestavba nových odborných učeben ZŠ a ZUŠ TGM</t>
  </si>
  <si>
    <t xml:space="preserve">Přestavba podkrovních prostor na odborné učebny, knihovnu, klidovou místnost a odborné kabinety. </t>
  </si>
  <si>
    <t>33
ZMĚNA</t>
  </si>
  <si>
    <t>34
ZMĚNA</t>
  </si>
  <si>
    <t>35
ZMĚNA</t>
  </si>
  <si>
    <t>Rekonstrukce  budovy školy, instalace nových odborných učeben. Vybudování konzultační místnosti a zázemí pro pedagogy podkrovní vestavba a pobytových prostor a přístavba šaten,  družiny a nového zátzemí pro pedagogy.</t>
  </si>
  <si>
    <t>1
ZMĚNA</t>
  </si>
  <si>
    <t>2
ZMĚNA</t>
  </si>
  <si>
    <t>4
ZMĚNA</t>
  </si>
  <si>
    <t>6
ZMĚNA</t>
  </si>
  <si>
    <t>Demolice staré budovy klubu mládeže a výstavba nového klubu mládeže se zázemím pro neformální a zájmové vzdělávání včetně zázemí pro volnočasové aktivity a sport</t>
  </si>
  <si>
    <t>Projektová dokumentace ve stupni stavebního povolení</t>
  </si>
  <si>
    <t>Schváleno v Liberci dne 23. 6. 2022 řídícím výborem MAP II Liberecko. Podpis: 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</si>
</sst>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charset val="238"/>
      <scheme val="minor"/>
    </font>
    <font>
      <b/>
      <sz val="14"/>
      <color theme="1"/>
      <name val="Calibri"/>
      <family val="2"/>
      <charset val="238"/>
      <scheme val="minor"/>
    </font>
    <font>
      <b/>
      <sz val="10"/>
      <color theme="1"/>
      <name val="Calibri"/>
      <family val="2"/>
      <scheme val="minor"/>
    </font>
    <font>
      <b/>
      <sz val="10"/>
      <color theme="1"/>
      <name val="Calibri"/>
      <family val="2"/>
      <charset val="238"/>
      <scheme val="minor"/>
    </font>
    <font>
      <sz val="10"/>
      <color theme="1"/>
      <name val="Calibri"/>
      <family val="2"/>
      <charset val="238"/>
      <scheme val="minor"/>
    </font>
    <font>
      <i/>
      <sz val="10"/>
      <color theme="1"/>
      <name val="Calibri"/>
      <family val="2"/>
      <charset val="238"/>
      <scheme val="minor"/>
    </font>
    <font>
      <sz val="10"/>
      <color theme="1"/>
      <name val="Calibri"/>
      <family val="2"/>
      <scheme val="minor"/>
    </font>
    <font>
      <sz val="11"/>
      <color rgb="FFFF0000"/>
      <name val="Calibri"/>
      <family val="2"/>
      <charset val="238"/>
      <scheme val="minor"/>
    </font>
    <font>
      <sz val="10"/>
      <color rgb="FFFF0000"/>
      <name val="Calibri"/>
      <family val="2"/>
      <charset val="238"/>
      <scheme val="minor"/>
    </font>
    <font>
      <b/>
      <i/>
      <sz val="10"/>
      <color theme="1"/>
      <name val="Calibri"/>
      <family val="2"/>
      <charset val="238"/>
      <scheme val="minor"/>
    </font>
    <font>
      <vertAlign val="superscript"/>
      <sz val="10"/>
      <color theme="1"/>
      <name val="Calibri"/>
      <family val="2"/>
      <charset val="238"/>
      <scheme val="minor"/>
    </font>
    <font>
      <i/>
      <vertAlign val="superscript"/>
      <sz val="10"/>
      <color theme="1"/>
      <name val="Calibri"/>
      <family val="2"/>
      <charset val="238"/>
      <scheme val="minor"/>
    </font>
    <font>
      <b/>
      <sz val="14"/>
      <name val="Calibri"/>
      <family val="2"/>
      <charset val="238"/>
      <scheme val="minor"/>
    </font>
    <font>
      <sz val="10"/>
      <name val="Calibri"/>
      <family val="2"/>
      <charset val="238"/>
      <scheme val="minor"/>
    </font>
    <font>
      <sz val="11"/>
      <name val="Calibri"/>
      <family val="2"/>
      <charset val="238"/>
      <scheme val="minor"/>
    </font>
    <font>
      <b/>
      <sz val="11"/>
      <color theme="1"/>
      <name val="Calibri"/>
      <family val="2"/>
      <charset val="238"/>
      <scheme val="minor"/>
    </font>
    <font>
      <b/>
      <sz val="16"/>
      <color rgb="FFFF0000"/>
      <name val="Calibri"/>
      <family val="2"/>
      <charset val="238"/>
      <scheme val="minor"/>
    </font>
    <font>
      <u/>
      <sz val="11"/>
      <color theme="10"/>
      <name val="Calibri"/>
      <family val="2"/>
      <charset val="238"/>
      <scheme val="minor"/>
    </font>
    <font>
      <u/>
      <sz val="11"/>
      <color theme="4" tint="-0.499984740745262"/>
      <name val="Calibri"/>
      <family val="2"/>
      <charset val="238"/>
      <scheme val="minor"/>
    </font>
    <font>
      <b/>
      <sz val="11"/>
      <name val="Calibri"/>
      <family val="2"/>
      <charset val="238"/>
      <scheme val="minor"/>
    </font>
    <font>
      <u/>
      <sz val="11"/>
      <name val="Calibri"/>
      <family val="2"/>
      <charset val="238"/>
      <scheme val="minor"/>
    </font>
    <font>
      <sz val="11"/>
      <color theme="4" tint="-0.499984740745262"/>
      <name val="Calibri"/>
      <family val="2"/>
      <charset val="238"/>
      <scheme val="minor"/>
    </font>
    <font>
      <b/>
      <sz val="10"/>
      <name val="Calibri"/>
      <family val="2"/>
      <charset val="238"/>
      <scheme val="minor"/>
    </font>
    <font>
      <b/>
      <sz val="10"/>
      <name val="Calibri"/>
      <family val="2"/>
      <scheme val="minor"/>
    </font>
    <font>
      <b/>
      <sz val="11"/>
      <color rgb="FFFF0000"/>
      <name val="Calibri"/>
      <family val="2"/>
      <charset val="238"/>
      <scheme val="minor"/>
    </font>
    <font>
      <sz val="11"/>
      <color theme="1"/>
      <name val="Calibri"/>
      <family val="2"/>
      <charset val="238"/>
      <scheme val="minor"/>
    </font>
    <font>
      <b/>
      <sz val="10"/>
      <color rgb="FFFF0000"/>
      <name val="Calibri"/>
      <family val="2"/>
      <charset val="238"/>
      <scheme val="minor"/>
    </font>
    <font>
      <sz val="8"/>
      <name val="Calibri"/>
      <family val="2"/>
      <charset val="238"/>
      <scheme val="minor"/>
    </font>
    <font>
      <sz val="10"/>
      <color rgb="FF222222"/>
      <name val="Calibri"/>
      <family val="2"/>
      <charset val="238"/>
      <scheme val="minor"/>
    </font>
    <font>
      <sz val="10"/>
      <color rgb="FF000000"/>
      <name val="Calibri"/>
      <family val="2"/>
      <charset val="238"/>
      <scheme val="minor"/>
    </font>
    <font>
      <sz val="10"/>
      <color rgb="FF458DCF"/>
      <name val="Calibri"/>
      <family val="2"/>
      <charset val="238"/>
      <scheme val="minor"/>
    </font>
    <font>
      <sz val="11"/>
      <color theme="1"/>
      <name val="Calibri"/>
      <family val="2"/>
      <scheme val="minor"/>
    </font>
    <font>
      <sz val="9"/>
      <color rgb="FF458DCF"/>
      <name val="Calibri"/>
      <family val="2"/>
      <charset val="238"/>
      <scheme val="minor"/>
    </font>
    <font>
      <sz val="11"/>
      <color rgb="FF458DCF"/>
      <name val="Calibri"/>
      <family val="2"/>
      <charset val="238"/>
      <scheme val="minor"/>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FF00"/>
        <bgColor indexed="64"/>
      </patternFill>
    </fill>
  </fills>
  <borders count="6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medium">
        <color indexed="64"/>
      </right>
      <top/>
      <bottom/>
      <diagonal/>
    </border>
  </borders>
  <cellStyleXfs count="5">
    <xf numFmtId="0" fontId="0" fillId="0" borderId="0"/>
    <xf numFmtId="0" fontId="17" fillId="0" borderId="0" applyNumberFormat="0" applyFill="0" applyBorder="0" applyAlignment="0" applyProtection="0"/>
    <xf numFmtId="9" fontId="25" fillId="0" borderId="0" applyFont="0" applyFill="0" applyBorder="0" applyAlignment="0" applyProtection="0"/>
    <xf numFmtId="0" fontId="31" fillId="0" borderId="0"/>
    <xf numFmtId="9" fontId="31" fillId="0" borderId="0" applyFont="0" applyFill="0" applyBorder="0" applyAlignment="0" applyProtection="0"/>
  </cellStyleXfs>
  <cellXfs count="385">
    <xf numFmtId="0" fontId="0" fillId="0" borderId="0" xfId="0"/>
    <xf numFmtId="0" fontId="0" fillId="0" borderId="0" xfId="0" applyProtection="1">
      <protection locked="0"/>
    </xf>
    <xf numFmtId="0" fontId="14" fillId="0" borderId="0" xfId="0" applyFont="1" applyProtection="1">
      <protection locked="0"/>
    </xf>
    <xf numFmtId="0" fontId="7" fillId="0" borderId="0" xfId="0" applyFont="1" applyProtection="1">
      <protection locked="0"/>
    </xf>
    <xf numFmtId="3" fontId="0" fillId="0" borderId="0" xfId="0" applyNumberFormat="1" applyProtection="1">
      <protection locked="0"/>
    </xf>
    <xf numFmtId="0" fontId="0" fillId="0" borderId="0" xfId="0" applyFont="1" applyProtection="1">
      <protection locked="0"/>
    </xf>
    <xf numFmtId="0" fontId="21" fillId="0" borderId="0" xfId="0" applyFont="1" applyProtection="1">
      <protection locked="0"/>
    </xf>
    <xf numFmtId="3" fontId="21" fillId="0" borderId="0" xfId="0" applyNumberFormat="1" applyFont="1" applyProtection="1">
      <protection locked="0"/>
    </xf>
    <xf numFmtId="0" fontId="0" fillId="0" borderId="0" xfId="0" applyFill="1" applyProtection="1">
      <protection locked="0"/>
    </xf>
    <xf numFmtId="0" fontId="0" fillId="0" borderId="0" xfId="0" applyFont="1" applyAlignment="1" applyProtection="1">
      <alignment vertical="center"/>
      <protection locked="0"/>
    </xf>
    <xf numFmtId="0" fontId="14" fillId="0" borderId="0" xfId="0" applyFont="1" applyFill="1" applyProtection="1">
      <protection locked="0"/>
    </xf>
    <xf numFmtId="3" fontId="0" fillId="0" borderId="0" xfId="0" applyNumberFormat="1" applyFill="1" applyProtection="1">
      <protection locked="0"/>
    </xf>
    <xf numFmtId="3" fontId="14" fillId="0" borderId="0" xfId="0" applyNumberFormat="1" applyFont="1" applyFill="1" applyProtection="1">
      <protection locked="0"/>
    </xf>
    <xf numFmtId="0" fontId="7" fillId="0" borderId="0" xfId="0" applyFont="1" applyFill="1" applyProtection="1">
      <protection locked="0"/>
    </xf>
    <xf numFmtId="0" fontId="0" fillId="0" borderId="0" xfId="0" applyFont="1" applyFill="1" applyProtection="1">
      <protection locked="0"/>
    </xf>
    <xf numFmtId="0" fontId="0" fillId="2" borderId="0" xfId="0" applyFill="1" applyProtection="1">
      <protection locked="0"/>
    </xf>
    <xf numFmtId="3" fontId="0" fillId="2" borderId="0" xfId="0" applyNumberFormat="1" applyFill="1" applyProtection="1">
      <protection locked="0"/>
    </xf>
    <xf numFmtId="0" fontId="0" fillId="0" borderId="0" xfId="0" applyBorder="1" applyProtection="1">
      <protection locked="0"/>
    </xf>
    <xf numFmtId="0" fontId="0" fillId="0" borderId="0" xfId="0" applyBorder="1" applyAlignment="1" applyProtection="1">
      <alignment horizontal="center"/>
      <protection locked="0"/>
    </xf>
    <xf numFmtId="3" fontId="0" fillId="0" borderId="0" xfId="0" applyNumberFormat="1" applyBorder="1" applyProtection="1">
      <protection locked="0"/>
    </xf>
    <xf numFmtId="0" fontId="0" fillId="0" borderId="0" xfId="0" applyFont="1" applyBorder="1" applyProtection="1">
      <protection locked="0"/>
    </xf>
    <xf numFmtId="0" fontId="16" fillId="0" borderId="0" xfId="0" applyFont="1" applyProtection="1"/>
    <xf numFmtId="0" fontId="0" fillId="0" borderId="0" xfId="0" applyProtection="1"/>
    <xf numFmtId="0" fontId="14" fillId="0" borderId="0" xfId="0" applyFont="1" applyProtection="1"/>
    <xf numFmtId="0" fontId="19" fillId="0" borderId="0" xfId="0" applyFont="1" applyProtection="1"/>
    <xf numFmtId="0" fontId="7" fillId="0" borderId="0" xfId="0" applyFont="1" applyProtection="1"/>
    <xf numFmtId="0" fontId="19" fillId="0" borderId="49" xfId="0" applyFont="1" applyBorder="1" applyProtection="1"/>
    <xf numFmtId="0" fontId="19" fillId="0" borderId="50" xfId="0" applyFont="1" applyBorder="1" applyProtection="1"/>
    <xf numFmtId="0" fontId="19" fillId="0" borderId="51" xfId="0" applyFont="1" applyBorder="1" applyAlignment="1" applyProtection="1">
      <alignment horizontal="center"/>
    </xf>
    <xf numFmtId="0" fontId="14" fillId="0" borderId="44" xfId="0" applyFont="1" applyFill="1" applyBorder="1" applyProtection="1"/>
    <xf numFmtId="0" fontId="14" fillId="0" borderId="0" xfId="0" applyFont="1" applyFill="1" applyBorder="1" applyProtection="1"/>
    <xf numFmtId="9" fontId="14" fillId="0" borderId="45" xfId="2" applyFont="1" applyFill="1" applyBorder="1" applyAlignment="1" applyProtection="1">
      <alignment horizontal="center"/>
    </xf>
    <xf numFmtId="0" fontId="14" fillId="3" borderId="44" xfId="0" applyFont="1" applyFill="1" applyBorder="1" applyProtection="1"/>
    <xf numFmtId="0" fontId="0" fillId="3" borderId="0" xfId="0" applyFill="1" applyBorder="1" applyProtection="1"/>
    <xf numFmtId="9" fontId="14" fillId="3" borderId="45" xfId="2" applyFont="1" applyFill="1" applyBorder="1" applyAlignment="1" applyProtection="1">
      <alignment horizontal="center"/>
    </xf>
    <xf numFmtId="0" fontId="14" fillId="4" borderId="44" xfId="0" applyFont="1" applyFill="1" applyBorder="1" applyProtection="1"/>
    <xf numFmtId="0" fontId="0" fillId="4" borderId="0" xfId="0" applyFill="1" applyBorder="1" applyProtection="1"/>
    <xf numFmtId="9" fontId="14" fillId="4" borderId="45" xfId="2" applyFont="1" applyFill="1" applyBorder="1" applyAlignment="1" applyProtection="1">
      <alignment horizontal="center"/>
    </xf>
    <xf numFmtId="0" fontId="14" fillId="4" borderId="46" xfId="0" applyFont="1" applyFill="1" applyBorder="1" applyProtection="1"/>
    <xf numFmtId="0" fontId="0" fillId="4" borderId="47" xfId="0" applyFill="1" applyBorder="1" applyProtection="1"/>
    <xf numFmtId="9" fontId="14" fillId="4" borderId="48" xfId="2" applyFont="1" applyFill="1" applyBorder="1" applyAlignment="1" applyProtection="1">
      <alignment horizontal="center"/>
    </xf>
    <xf numFmtId="49" fontId="14" fillId="0" borderId="0" xfId="0" applyNumberFormat="1" applyFont="1" applyProtection="1"/>
    <xf numFmtId="0" fontId="15" fillId="0" borderId="0" xfId="0" applyFont="1" applyProtection="1"/>
    <xf numFmtId="0" fontId="20" fillId="0" borderId="0" xfId="1" applyFont="1" applyProtection="1"/>
    <xf numFmtId="0" fontId="24" fillId="0" borderId="0" xfId="0" applyFont="1" applyProtection="1"/>
    <xf numFmtId="0" fontId="3" fillId="2" borderId="4" xfId="0" applyFont="1" applyFill="1" applyBorder="1" applyAlignment="1" applyProtection="1">
      <alignment horizontal="center" vertical="center" wrapText="1"/>
    </xf>
    <xf numFmtId="0" fontId="3" fillId="2" borderId="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3" fontId="4" fillId="0" borderId="4" xfId="0" applyNumberFormat="1" applyFont="1" applyFill="1" applyBorder="1" applyAlignment="1" applyProtection="1">
      <alignment vertical="center" wrapText="1"/>
    </xf>
    <xf numFmtId="3" fontId="4" fillId="0" borderId="6" xfId="0" applyNumberFormat="1" applyFont="1" applyFill="1" applyBorder="1" applyAlignment="1" applyProtection="1">
      <alignment vertical="center" wrapText="1"/>
    </xf>
    <xf numFmtId="0" fontId="4" fillId="2" borderId="4" xfId="0" applyFont="1" applyFill="1" applyBorder="1" applyAlignment="1" applyProtection="1">
      <alignment horizontal="center" vertical="center" wrapText="1"/>
    </xf>
    <xf numFmtId="0" fontId="4" fillId="2" borderId="34"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wrapText="1"/>
    </xf>
    <xf numFmtId="0" fontId="6" fillId="0" borderId="34" xfId="0" applyFont="1" applyFill="1" applyBorder="1" applyAlignment="1" applyProtection="1">
      <alignment horizontal="center" vertical="center" wrapText="1"/>
    </xf>
    <xf numFmtId="0" fontId="6" fillId="2" borderId="4" xfId="0" applyFont="1" applyFill="1" applyBorder="1" applyAlignment="1" applyProtection="1">
      <alignment horizontal="center" vertical="center" wrapText="1"/>
    </xf>
    <xf numFmtId="0" fontId="6" fillId="2" borderId="5"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4" fillId="0" borderId="23"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protection locked="0"/>
    </xf>
    <xf numFmtId="0" fontId="4" fillId="0" borderId="25"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31" xfId="0" applyFont="1" applyFill="1" applyBorder="1" applyAlignment="1" applyProtection="1">
      <alignment horizontal="center" vertical="center"/>
      <protection locked="0"/>
    </xf>
    <xf numFmtId="0" fontId="4" fillId="0" borderId="53" xfId="0" applyFont="1" applyFill="1" applyBorder="1" applyAlignment="1" applyProtection="1">
      <alignment horizontal="center" vertical="center"/>
      <protection locked="0"/>
    </xf>
    <xf numFmtId="0" fontId="4" fillId="0" borderId="37" xfId="0" applyFont="1" applyFill="1" applyBorder="1" applyAlignment="1" applyProtection="1">
      <alignment horizontal="center" vertical="center"/>
      <protection locked="0"/>
    </xf>
    <xf numFmtId="1" fontId="4" fillId="0" borderId="24" xfId="0" applyNumberFormat="1" applyFont="1" applyFill="1" applyBorder="1" applyAlignment="1" applyProtection="1">
      <alignment horizontal="center" vertical="center"/>
      <protection locked="0"/>
    </xf>
    <xf numFmtId="1" fontId="4" fillId="0" borderId="25" xfId="0" applyNumberFormat="1" applyFont="1" applyFill="1" applyBorder="1" applyAlignment="1" applyProtection="1">
      <alignment horizontal="center" vertical="center"/>
      <protection locked="0"/>
    </xf>
    <xf numFmtId="0" fontId="4" fillId="0" borderId="55" xfId="0" applyFont="1" applyFill="1" applyBorder="1" applyAlignment="1" applyProtection="1">
      <alignment horizontal="center" vertical="center"/>
      <protection locked="0"/>
    </xf>
    <xf numFmtId="0" fontId="4" fillId="0" borderId="56" xfId="0" applyFont="1" applyFill="1" applyBorder="1" applyAlignment="1" applyProtection="1">
      <alignment horizontal="center" vertical="center"/>
      <protection locked="0"/>
    </xf>
    <xf numFmtId="0" fontId="4" fillId="0" borderId="24"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protection locked="0"/>
    </xf>
    <xf numFmtId="0" fontId="4" fillId="0" borderId="38" xfId="0" applyFont="1" applyFill="1" applyBorder="1" applyAlignment="1" applyProtection="1">
      <alignment horizontal="center" vertical="center"/>
      <protection locked="0"/>
    </xf>
    <xf numFmtId="0" fontId="28" fillId="0" borderId="47" xfId="0" applyFont="1" applyFill="1" applyBorder="1" applyAlignment="1" applyProtection="1">
      <alignment horizontal="center" vertical="center"/>
      <protection locked="0"/>
    </xf>
    <xf numFmtId="0" fontId="4" fillId="0" borderId="52" xfId="0" applyFont="1" applyFill="1" applyBorder="1" applyAlignment="1" applyProtection="1">
      <alignment horizontal="center" vertical="center" wrapText="1"/>
      <protection locked="0"/>
    </xf>
    <xf numFmtId="0" fontId="4" fillId="0" borderId="38"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0" fontId="4" fillId="0" borderId="37"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wrapText="1"/>
      <protection locked="0"/>
    </xf>
    <xf numFmtId="0" fontId="4" fillId="0" borderId="13" xfId="0" applyFont="1" applyFill="1" applyBorder="1" applyAlignment="1" applyProtection="1">
      <alignment horizontal="center" vertical="center" wrapText="1"/>
      <protection locked="0"/>
    </xf>
    <xf numFmtId="0" fontId="13"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31" xfId="0" applyFont="1" applyFill="1" applyBorder="1" applyAlignment="1" applyProtection="1">
      <alignment horizontal="center" vertical="center" wrapText="1"/>
      <protection locked="0"/>
    </xf>
    <xf numFmtId="3" fontId="4" fillId="0" borderId="23" xfId="0" applyNumberFormat="1" applyFont="1" applyFill="1" applyBorder="1" applyAlignment="1" applyProtection="1">
      <alignment horizontal="center" vertical="center"/>
      <protection locked="0"/>
    </xf>
    <xf numFmtId="3" fontId="4" fillId="0" borderId="25" xfId="0" applyNumberFormat="1" applyFont="1" applyFill="1" applyBorder="1" applyAlignment="1" applyProtection="1">
      <alignment horizontal="center" vertical="center"/>
      <protection locked="0"/>
    </xf>
    <xf numFmtId="49" fontId="4" fillId="0" borderId="23" xfId="0" applyNumberFormat="1" applyFont="1" applyFill="1" applyBorder="1" applyAlignment="1" applyProtection="1">
      <alignment horizontal="center" vertical="center"/>
      <protection locked="0"/>
    </xf>
    <xf numFmtId="49" fontId="4" fillId="0" borderId="25" xfId="0" applyNumberFormat="1" applyFont="1" applyFill="1" applyBorder="1" applyAlignment="1" applyProtection="1">
      <alignment horizontal="center" vertical="center"/>
      <protection locked="0"/>
    </xf>
    <xf numFmtId="0" fontId="4" fillId="0" borderId="23" xfId="0" applyFont="1" applyFill="1" applyBorder="1" applyAlignment="1" applyProtection="1">
      <alignment horizontal="center" vertical="center" wrapText="1"/>
      <protection locked="0"/>
    </xf>
    <xf numFmtId="0" fontId="4" fillId="0" borderId="54" xfId="0" applyFont="1" applyFill="1" applyBorder="1" applyAlignment="1" applyProtection="1">
      <alignment horizontal="center" vertical="center" wrapText="1"/>
      <protection locked="0"/>
    </xf>
    <xf numFmtId="0" fontId="4" fillId="0" borderId="55"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protection locked="0"/>
    </xf>
    <xf numFmtId="3" fontId="4" fillId="0" borderId="37" xfId="0" applyNumberFormat="1" applyFont="1" applyFill="1" applyBorder="1" applyAlignment="1" applyProtection="1">
      <alignment horizontal="center" vertical="center"/>
      <protection locked="0"/>
    </xf>
    <xf numFmtId="3" fontId="4" fillId="0" borderId="56" xfId="0" applyNumberFormat="1" applyFont="1" applyFill="1" applyBorder="1" applyAlignment="1" applyProtection="1">
      <alignment horizontal="center" vertical="center"/>
      <protection locked="0"/>
    </xf>
    <xf numFmtId="49" fontId="4" fillId="0" borderId="57"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3" fontId="4" fillId="0" borderId="38" xfId="0" applyNumberFormat="1" applyFont="1" applyFill="1" applyBorder="1" applyAlignment="1" applyProtection="1">
      <alignment horizontal="center" vertical="center"/>
      <protection locked="0"/>
    </xf>
    <xf numFmtId="17" fontId="4" fillId="0" borderId="23" xfId="0" applyNumberFormat="1" applyFont="1" applyFill="1" applyBorder="1" applyAlignment="1" applyProtection="1">
      <alignment horizontal="center" vertical="center"/>
      <protection locked="0"/>
    </xf>
    <xf numFmtId="17" fontId="4" fillId="0" borderId="25" xfId="0" applyNumberFormat="1" applyFont="1" applyFill="1" applyBorder="1" applyAlignment="1" applyProtection="1">
      <alignment horizontal="center" vertical="center"/>
      <protection locked="0"/>
    </xf>
    <xf numFmtId="3" fontId="4" fillId="0" borderId="37" xfId="0" applyNumberFormat="1" applyFont="1" applyFill="1" applyBorder="1" applyAlignment="1" applyProtection="1">
      <alignment horizontal="center" vertical="center" wrapText="1"/>
      <protection locked="0"/>
    </xf>
    <xf numFmtId="0" fontId="4" fillId="0" borderId="2" xfId="0" applyFont="1" applyFill="1" applyBorder="1" applyAlignment="1" applyProtection="1">
      <alignment horizontal="center" vertical="center"/>
      <protection locked="0"/>
    </xf>
    <xf numFmtId="3" fontId="4" fillId="0" borderId="13" xfId="0" applyNumberFormat="1" applyFont="1" applyFill="1" applyBorder="1" applyAlignment="1" applyProtection="1">
      <alignment horizontal="center" vertical="center"/>
      <protection locked="0"/>
    </xf>
    <xf numFmtId="3" fontId="4" fillId="0" borderId="9"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horizontal="center" vertical="center"/>
      <protection locked="0"/>
    </xf>
    <xf numFmtId="3" fontId="4" fillId="0" borderId="41" xfId="0" applyNumberFormat="1" applyFont="1" applyFill="1" applyBorder="1" applyAlignment="1" applyProtection="1">
      <alignment horizontal="center" vertical="center"/>
      <protection locked="0"/>
    </xf>
    <xf numFmtId="3" fontId="4" fillId="0" borderId="31" xfId="0" applyNumberFormat="1" applyFont="1" applyFill="1" applyBorder="1" applyAlignment="1" applyProtection="1">
      <alignment horizontal="center" vertical="center" wrapText="1"/>
      <protection locked="0"/>
    </xf>
    <xf numFmtId="3" fontId="4" fillId="0" borderId="41" xfId="0" applyNumberFormat="1" applyFont="1" applyFill="1" applyBorder="1" applyAlignment="1" applyProtection="1">
      <alignment horizontal="center" vertical="center" wrapText="1"/>
      <protection locked="0"/>
    </xf>
    <xf numFmtId="0" fontId="28" fillId="0" borderId="50" xfId="0" applyFont="1" applyFill="1" applyBorder="1" applyAlignment="1" applyProtection="1">
      <alignment horizontal="center" vertical="center" wrapText="1"/>
      <protection locked="0"/>
    </xf>
    <xf numFmtId="0" fontId="28" fillId="0" borderId="5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3" fontId="4" fillId="0" borderId="0" xfId="0" applyNumberFormat="1" applyFont="1" applyFill="1" applyBorder="1" applyAlignment="1" applyProtection="1">
      <alignment horizontal="center" vertical="center"/>
      <protection locked="0"/>
    </xf>
    <xf numFmtId="0" fontId="28" fillId="0" borderId="37" xfId="0" applyFont="1" applyFill="1" applyBorder="1" applyAlignment="1" applyProtection="1">
      <alignment horizontal="center" vertical="center" wrapText="1"/>
      <protection locked="0"/>
    </xf>
    <xf numFmtId="0" fontId="28" fillId="0" borderId="52" xfId="0" applyFont="1" applyFill="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3"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wrapText="1"/>
      <protection locked="0"/>
    </xf>
    <xf numFmtId="0" fontId="4" fillId="0" borderId="24" xfId="0" applyFont="1" applyBorder="1" applyAlignment="1" applyProtection="1">
      <alignment horizontal="center" vertical="center"/>
      <protection locked="0"/>
    </xf>
    <xf numFmtId="0" fontId="4" fillId="0" borderId="31" xfId="0" applyFont="1" applyBorder="1" applyAlignment="1" applyProtection="1">
      <alignment horizontal="center" vertical="center" wrapText="1"/>
      <protection locked="0"/>
    </xf>
    <xf numFmtId="3" fontId="4" fillId="0" borderId="23" xfId="0" applyNumberFormat="1" applyFont="1" applyBorder="1" applyAlignment="1" applyProtection="1">
      <alignment horizontal="center" vertical="center"/>
      <protection locked="0"/>
    </xf>
    <xf numFmtId="3" fontId="4" fillId="0" borderId="25" xfId="0" applyNumberFormat="1" applyFont="1" applyBorder="1" applyAlignment="1" applyProtection="1">
      <alignment horizontal="center" vertical="center"/>
      <protection locked="0"/>
    </xf>
    <xf numFmtId="3" fontId="4" fillId="0" borderId="24" xfId="0" applyNumberFormat="1" applyFont="1" applyFill="1" applyBorder="1" applyAlignment="1" applyProtection="1">
      <alignment horizontal="center" vertical="center"/>
      <protection locked="0"/>
    </xf>
    <xf numFmtId="3" fontId="4" fillId="0" borderId="23" xfId="0" applyNumberFormat="1"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0" fillId="0" borderId="15" xfId="0" applyBorder="1" applyProtection="1">
      <protection locked="0"/>
    </xf>
    <xf numFmtId="0" fontId="0" fillId="5" borderId="15" xfId="0" applyFill="1" applyBorder="1" applyProtection="1">
      <protection locked="0"/>
    </xf>
    <xf numFmtId="1" fontId="29" fillId="0" borderId="0" xfId="0" applyNumberFormat="1" applyFont="1" applyFill="1" applyBorder="1" applyAlignment="1" applyProtection="1">
      <alignment horizontal="center" vertical="center"/>
      <protection locked="0"/>
    </xf>
    <xf numFmtId="0" fontId="4" fillId="0" borderId="57"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wrapText="1"/>
      <protection locked="0"/>
    </xf>
    <xf numFmtId="0" fontId="30" fillId="0" borderId="24" xfId="0" applyFont="1" applyFill="1" applyBorder="1" applyAlignment="1" applyProtection="1">
      <alignment horizontal="center" vertical="center"/>
      <protection locked="0"/>
    </xf>
    <xf numFmtId="0" fontId="30" fillId="0" borderId="25" xfId="0" applyFont="1" applyFill="1" applyBorder="1" applyAlignment="1" applyProtection="1">
      <alignment horizontal="center" vertical="center"/>
      <protection locked="0"/>
    </xf>
    <xf numFmtId="0" fontId="30" fillId="0" borderId="31" xfId="0" applyFont="1" applyFill="1" applyBorder="1" applyAlignment="1" applyProtection="1">
      <alignment wrapText="1"/>
      <protection locked="0"/>
    </xf>
    <xf numFmtId="3" fontId="30" fillId="0" borderId="23" xfId="0" applyNumberFormat="1" applyFont="1" applyFill="1" applyBorder="1" applyAlignment="1" applyProtection="1">
      <alignment horizontal="center" vertical="center"/>
      <protection locked="0"/>
    </xf>
    <xf numFmtId="3" fontId="30" fillId="0" borderId="25" xfId="0" applyNumberFormat="1" applyFont="1" applyFill="1" applyBorder="1" applyAlignment="1" applyProtection="1">
      <alignment horizontal="center" vertical="center"/>
      <protection locked="0"/>
    </xf>
    <xf numFmtId="17" fontId="30" fillId="0" borderId="23" xfId="0" applyNumberFormat="1" applyFont="1" applyFill="1" applyBorder="1" applyAlignment="1" applyProtection="1">
      <alignment horizontal="center" vertical="center"/>
      <protection locked="0"/>
    </xf>
    <xf numFmtId="17" fontId="30" fillId="0" borderId="25" xfId="0" applyNumberFormat="1" applyFont="1" applyFill="1" applyBorder="1" applyAlignment="1" applyProtection="1">
      <alignment horizontal="center" vertical="center"/>
      <protection locked="0"/>
    </xf>
    <xf numFmtId="0" fontId="30" fillId="0" borderId="23" xfId="0" applyFont="1" applyFill="1" applyBorder="1" applyAlignment="1" applyProtection="1">
      <alignment horizontal="center" vertical="center"/>
      <protection locked="0"/>
    </xf>
    <xf numFmtId="0" fontId="30" fillId="0" borderId="31" xfId="0" applyFont="1" applyFill="1" applyBorder="1" applyAlignment="1" applyProtection="1">
      <alignment horizontal="center" vertical="center" wrapText="1"/>
      <protection locked="0"/>
    </xf>
    <xf numFmtId="0" fontId="4" fillId="0" borderId="59" xfId="0" applyFont="1" applyBorder="1" applyAlignment="1" applyProtection="1">
      <alignment horizontal="center" vertical="center"/>
      <protection locked="0"/>
    </xf>
    <xf numFmtId="0" fontId="4" fillId="0" borderId="17"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protection locked="0"/>
    </xf>
    <xf numFmtId="0" fontId="4" fillId="0" borderId="59" xfId="0" applyFont="1" applyBorder="1" applyAlignment="1" applyProtection="1">
      <alignment horizontal="center" vertical="center" wrapText="1"/>
      <protection locked="0"/>
    </xf>
    <xf numFmtId="3" fontId="4" fillId="0" borderId="17" xfId="0" applyNumberFormat="1" applyFont="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4" fillId="0" borderId="19" xfId="0" applyFont="1" applyBorder="1" applyAlignment="1" applyProtection="1">
      <alignment horizontal="center" vertical="center"/>
      <protection locked="0"/>
    </xf>
    <xf numFmtId="0" fontId="30" fillId="0" borderId="5" xfId="0" applyFont="1" applyBorder="1" applyAlignment="1" applyProtection="1">
      <alignment horizontal="center" vertical="center"/>
      <protection locked="0"/>
    </xf>
    <xf numFmtId="0" fontId="30" fillId="0" borderId="14" xfId="0" applyFont="1" applyBorder="1" applyAlignment="1" applyProtection="1">
      <alignment horizontal="center" vertical="center" wrapText="1"/>
      <protection locked="0"/>
    </xf>
    <xf numFmtId="0" fontId="30" fillId="0" borderId="14"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0" borderId="6" xfId="0" applyFont="1" applyBorder="1" applyAlignment="1" applyProtection="1">
      <alignment horizontal="center" vertical="center"/>
      <protection locked="0"/>
    </xf>
    <xf numFmtId="3" fontId="4" fillId="0" borderId="19" xfId="0" applyNumberFormat="1" applyFont="1" applyBorder="1" applyAlignment="1" applyProtection="1">
      <alignment horizontal="center" vertical="center"/>
      <protection locked="0"/>
    </xf>
    <xf numFmtId="0" fontId="30" fillId="0" borderId="31" xfId="0" applyFont="1" applyBorder="1" applyAlignment="1" applyProtection="1">
      <alignment horizontal="center" vertical="center" wrapText="1"/>
      <protection locked="0"/>
    </xf>
    <xf numFmtId="0" fontId="30" fillId="0" borderId="23"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wrapText="1"/>
      <protection locked="0"/>
    </xf>
    <xf numFmtId="0" fontId="30" fillId="0" borderId="24" xfId="0" applyFont="1" applyBorder="1" applyAlignment="1" applyProtection="1">
      <alignment horizontal="center" vertical="center"/>
      <protection locked="0"/>
    </xf>
    <xf numFmtId="0" fontId="30" fillId="0" borderId="25" xfId="0" applyFont="1" applyBorder="1" applyAlignment="1" applyProtection="1">
      <alignment horizontal="center" vertical="center"/>
      <protection locked="0"/>
    </xf>
    <xf numFmtId="0" fontId="30" fillId="0" borderId="31" xfId="0" applyFont="1" applyBorder="1" applyAlignment="1" applyProtection="1">
      <alignment horizontal="center" vertical="center"/>
      <protection locked="0"/>
    </xf>
    <xf numFmtId="3" fontId="30" fillId="0" borderId="23" xfId="0" applyNumberFormat="1" applyFont="1" applyBorder="1" applyAlignment="1" applyProtection="1">
      <alignment horizontal="center" vertical="center"/>
      <protection locked="0"/>
    </xf>
    <xf numFmtId="3" fontId="30" fillId="0" borderId="25" xfId="0" applyNumberFormat="1" applyFont="1" applyBorder="1" applyAlignment="1" applyProtection="1">
      <alignment horizontal="center" vertical="center"/>
      <protection locked="0"/>
    </xf>
    <xf numFmtId="0" fontId="30" fillId="0" borderId="23" xfId="0" applyFont="1" applyBorder="1" applyAlignment="1" applyProtection="1">
      <alignment horizontal="center" vertical="center"/>
      <protection locked="0"/>
    </xf>
    <xf numFmtId="0" fontId="30" fillId="0" borderId="41" xfId="0" applyFont="1" applyBorder="1" applyAlignment="1" applyProtection="1">
      <alignment horizontal="center" vertical="center"/>
      <protection locked="0"/>
    </xf>
    <xf numFmtId="0" fontId="30" fillId="0" borderId="0" xfId="0" applyFont="1" applyBorder="1" applyAlignment="1" applyProtection="1">
      <alignment horizontal="center" vertical="center" wrapText="1"/>
      <protection locked="0"/>
    </xf>
    <xf numFmtId="0" fontId="30" fillId="0" borderId="0" xfId="0" applyFont="1" applyBorder="1" applyAlignment="1" applyProtection="1">
      <alignment horizontal="center" vertical="center"/>
      <protection locked="0"/>
    </xf>
    <xf numFmtId="3" fontId="30" fillId="0" borderId="0" xfId="0" applyNumberFormat="1" applyFont="1" applyBorder="1" applyAlignment="1" applyProtection="1">
      <alignment horizontal="center" vertical="center"/>
      <protection locked="0"/>
    </xf>
    <xf numFmtId="3" fontId="30" fillId="0" borderId="0" xfId="0" applyNumberFormat="1" applyFont="1" applyFill="1" applyBorder="1" applyAlignment="1" applyProtection="1">
      <alignment horizontal="center" vertical="center"/>
      <protection locked="0"/>
    </xf>
    <xf numFmtId="17" fontId="30" fillId="0" borderId="0" xfId="0" applyNumberFormat="1" applyFont="1" applyBorder="1" applyAlignment="1" applyProtection="1">
      <alignment horizontal="center" vertical="center"/>
      <protection locked="0"/>
    </xf>
    <xf numFmtId="3" fontId="30" fillId="0" borderId="4" xfId="0" applyNumberFormat="1" applyFont="1" applyBorder="1" applyAlignment="1" applyProtection="1">
      <alignment horizontal="center" vertical="center"/>
      <protection locked="0"/>
    </xf>
    <xf numFmtId="3" fontId="30" fillId="0" borderId="6" xfId="0" applyNumberFormat="1" applyFont="1" applyFill="1" applyBorder="1" applyAlignment="1" applyProtection="1">
      <alignment horizontal="center" vertical="center"/>
      <protection locked="0"/>
    </xf>
    <xf numFmtId="0" fontId="30" fillId="0" borderId="61"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wrapText="1"/>
      <protection locked="0"/>
    </xf>
    <xf numFmtId="0" fontId="30" fillId="0" borderId="18" xfId="0" applyFont="1" applyBorder="1" applyAlignment="1" applyProtection="1">
      <alignment horizontal="center" vertical="center"/>
      <protection locked="0"/>
    </xf>
    <xf numFmtId="1" fontId="30" fillId="0" borderId="19" xfId="0" applyNumberFormat="1" applyFont="1" applyBorder="1" applyAlignment="1" applyProtection="1">
      <alignment horizontal="center" vertical="center"/>
      <protection locked="0"/>
    </xf>
    <xf numFmtId="0" fontId="30" fillId="0" borderId="59" xfId="0" applyFont="1" applyBorder="1" applyAlignment="1" applyProtection="1">
      <alignment horizontal="center" vertical="center" wrapText="1"/>
      <protection locked="0"/>
    </xf>
    <xf numFmtId="0" fontId="30" fillId="0" borderId="59" xfId="0" applyFont="1" applyBorder="1" applyAlignment="1" applyProtection="1">
      <alignment horizontal="center" vertical="center"/>
      <protection locked="0"/>
    </xf>
    <xf numFmtId="3" fontId="30" fillId="0" borderId="17" xfId="0" applyNumberFormat="1" applyFont="1" applyBorder="1" applyAlignment="1" applyProtection="1">
      <alignment horizontal="center" vertical="center"/>
      <protection locked="0"/>
    </xf>
    <xf numFmtId="3" fontId="30" fillId="0" borderId="19" xfId="0" applyNumberFormat="1" applyFont="1" applyFill="1" applyBorder="1" applyAlignment="1" applyProtection="1">
      <alignment horizontal="center" vertical="center"/>
      <protection locked="0"/>
    </xf>
    <xf numFmtId="17" fontId="30" fillId="0" borderId="17" xfId="0" applyNumberFormat="1" applyFont="1" applyBorder="1" applyAlignment="1" applyProtection="1">
      <alignment horizontal="center" vertical="center"/>
      <protection locked="0"/>
    </xf>
    <xf numFmtId="17" fontId="30" fillId="0" borderId="19" xfId="0" applyNumberFormat="1" applyFont="1" applyBorder="1" applyAlignment="1" applyProtection="1">
      <alignment horizontal="center" vertical="center"/>
      <protection locked="0"/>
    </xf>
    <xf numFmtId="0" fontId="30" fillId="0" borderId="17"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30" fillId="0" borderId="13" xfId="0" applyFont="1" applyBorder="1" applyAlignment="1" applyProtection="1">
      <alignment horizontal="center" vertical="center" wrapText="1"/>
      <protection locked="0"/>
    </xf>
    <xf numFmtId="0" fontId="30" fillId="0" borderId="0" xfId="0" applyFont="1" applyFill="1" applyBorder="1" applyAlignment="1" applyProtection="1">
      <alignment horizontal="center" vertical="center"/>
      <protection locked="0"/>
    </xf>
    <xf numFmtId="0" fontId="30" fillId="0" borderId="41" xfId="0" applyFont="1" applyBorder="1" applyAlignment="1" applyProtection="1">
      <alignment horizontal="center" vertical="center" wrapText="1"/>
      <protection locked="0"/>
    </xf>
    <xf numFmtId="1" fontId="30" fillId="0" borderId="25" xfId="0" applyNumberFormat="1" applyFont="1" applyBorder="1" applyAlignment="1" applyProtection="1">
      <alignment horizontal="center" vertical="center"/>
      <protection locked="0"/>
    </xf>
    <xf numFmtId="17" fontId="30" fillId="0" borderId="23" xfId="0" applyNumberFormat="1" applyFont="1" applyBorder="1" applyAlignment="1" applyProtection="1">
      <alignment horizontal="center" vertical="center"/>
      <protection locked="0"/>
    </xf>
    <xf numFmtId="17" fontId="30" fillId="0" borderId="25" xfId="0" applyNumberFormat="1" applyFont="1" applyBorder="1" applyAlignment="1" applyProtection="1">
      <alignment horizontal="center" vertical="center"/>
      <protection locked="0"/>
    </xf>
    <xf numFmtId="0" fontId="30" fillId="0" borderId="14" xfId="0"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wrapText="1"/>
      <protection locked="0"/>
    </xf>
    <xf numFmtId="0" fontId="30" fillId="0" borderId="5" xfId="0"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protection locked="0"/>
    </xf>
    <xf numFmtId="0" fontId="30" fillId="0" borderId="0" xfId="0" applyFont="1" applyFill="1" applyBorder="1" applyAlignment="1" applyProtection="1">
      <alignment horizontal="center" vertical="center" wrapText="1"/>
      <protection locked="0"/>
    </xf>
    <xf numFmtId="1" fontId="30" fillId="0" borderId="24" xfId="0" applyNumberFormat="1" applyFont="1" applyFill="1" applyBorder="1" applyAlignment="1" applyProtection="1">
      <alignment horizontal="center" vertical="center"/>
      <protection locked="0"/>
    </xf>
    <xf numFmtId="14" fontId="30" fillId="0" borderId="23" xfId="0" applyNumberFormat="1" applyFont="1" applyFill="1" applyBorder="1" applyAlignment="1" applyProtection="1">
      <alignment horizontal="center" vertical="center"/>
      <protection locked="0"/>
    </xf>
    <xf numFmtId="14" fontId="30" fillId="0" borderId="25" xfId="0" applyNumberFormat="1" applyFont="1" applyFill="1" applyBorder="1" applyAlignment="1" applyProtection="1">
      <alignment horizontal="center" vertical="center"/>
      <protection locked="0"/>
    </xf>
    <xf numFmtId="0" fontId="30" fillId="0" borderId="13" xfId="0" applyFont="1" applyFill="1" applyBorder="1" applyAlignment="1" applyProtection="1">
      <alignment horizontal="center" vertical="center" wrapText="1"/>
      <protection locked="0"/>
    </xf>
    <xf numFmtId="0" fontId="30" fillId="0" borderId="25" xfId="0" applyFont="1" applyFill="1" applyBorder="1" applyAlignment="1" applyProtection="1">
      <alignment horizontal="center" vertical="center" wrapText="1"/>
      <protection locked="0"/>
    </xf>
    <xf numFmtId="0" fontId="30" fillId="0" borderId="11" xfId="0" applyFont="1" applyFill="1" applyBorder="1" applyAlignment="1" applyProtection="1">
      <alignment horizontal="center" vertical="center" wrapText="1"/>
      <protection locked="0"/>
    </xf>
    <xf numFmtId="0" fontId="30" fillId="0" borderId="14" xfId="0" applyFont="1" applyFill="1" applyBorder="1" applyAlignment="1" applyProtection="1">
      <alignment horizontal="center" vertical="center" wrapText="1"/>
      <protection locked="0"/>
    </xf>
    <xf numFmtId="3" fontId="30" fillId="0" borderId="14" xfId="0" applyNumberFormat="1" applyFont="1" applyFill="1" applyBorder="1" applyAlignment="1" applyProtection="1">
      <alignment horizontal="center" vertical="center"/>
      <protection locked="0"/>
    </xf>
    <xf numFmtId="3" fontId="30" fillId="0" borderId="42" xfId="0" applyNumberFormat="1" applyFont="1" applyFill="1" applyBorder="1" applyAlignment="1" applyProtection="1">
      <alignment horizontal="center" vertical="center"/>
      <protection locked="0"/>
    </xf>
    <xf numFmtId="0" fontId="30" fillId="0" borderId="4" xfId="0" applyFont="1" applyFill="1" applyBorder="1" applyAlignment="1" applyProtection="1">
      <alignment horizontal="center" vertical="center"/>
      <protection locked="0"/>
    </xf>
    <xf numFmtId="0" fontId="4" fillId="2" borderId="31" xfId="0" applyFont="1" applyFill="1" applyBorder="1" applyAlignment="1" applyProtection="1">
      <alignment horizontal="center" vertical="center"/>
      <protection locked="0"/>
    </xf>
    <xf numFmtId="0" fontId="4" fillId="2" borderId="23" xfId="0" applyFont="1" applyFill="1" applyBorder="1" applyAlignment="1" applyProtection="1">
      <alignment horizontal="center" vertical="center" wrapText="1"/>
      <protection locked="0"/>
    </xf>
    <xf numFmtId="0" fontId="4" fillId="2" borderId="24" xfId="0" applyFont="1" applyFill="1" applyBorder="1" applyAlignment="1" applyProtection="1">
      <alignment horizontal="center" vertical="center" wrapText="1"/>
      <protection locked="0"/>
    </xf>
    <xf numFmtId="0" fontId="4" fillId="2" borderId="25" xfId="0" applyFont="1" applyFill="1" applyBorder="1" applyAlignment="1" applyProtection="1">
      <alignment horizontal="center" vertical="center" wrapText="1"/>
      <protection locked="0"/>
    </xf>
    <xf numFmtId="0" fontId="4" fillId="2" borderId="31" xfId="0" applyFont="1" applyFill="1" applyBorder="1" applyAlignment="1" applyProtection="1">
      <alignment horizontal="center" vertical="center" wrapText="1"/>
      <protection locked="0"/>
    </xf>
    <xf numFmtId="3" fontId="4" fillId="2" borderId="23" xfId="0" applyNumberFormat="1" applyFont="1" applyFill="1" applyBorder="1" applyAlignment="1" applyProtection="1">
      <alignment horizontal="center" vertical="center" wrapText="1"/>
      <protection locked="0"/>
    </xf>
    <xf numFmtId="3" fontId="4" fillId="2" borderId="25" xfId="0" applyNumberFormat="1" applyFont="1" applyFill="1" applyBorder="1" applyAlignment="1" applyProtection="1">
      <alignment horizontal="center" vertical="center"/>
      <protection locked="0"/>
    </xf>
    <xf numFmtId="3" fontId="30" fillId="0" borderId="23" xfId="0" applyNumberFormat="1" applyFont="1" applyFill="1" applyBorder="1" applyAlignment="1" applyProtection="1">
      <alignment horizontal="center" vertical="center" wrapText="1"/>
      <protection locked="0"/>
    </xf>
    <xf numFmtId="0" fontId="30" fillId="0" borderId="59"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wrapText="1"/>
      <protection locked="0"/>
    </xf>
    <xf numFmtId="0" fontId="30" fillId="0" borderId="18" xfId="0" applyFont="1" applyFill="1" applyBorder="1" applyAlignment="1" applyProtection="1">
      <alignment horizontal="center" vertical="center" wrapText="1"/>
      <protection locked="0"/>
    </xf>
    <xf numFmtId="0" fontId="30" fillId="0" borderId="19" xfId="0" applyFont="1" applyFill="1" applyBorder="1" applyAlignment="1" applyProtection="1">
      <alignment horizontal="center" vertical="center" wrapText="1"/>
      <protection locked="0"/>
    </xf>
    <xf numFmtId="0" fontId="30" fillId="0" borderId="59" xfId="0" applyFont="1" applyFill="1" applyBorder="1" applyAlignment="1" applyProtection="1">
      <alignment horizontal="center" vertical="center" wrapText="1"/>
      <protection locked="0"/>
    </xf>
    <xf numFmtId="3" fontId="30" fillId="0" borderId="17" xfId="0" applyNumberFormat="1" applyFont="1" applyFill="1" applyBorder="1" applyAlignment="1" applyProtection="1">
      <alignment horizontal="center" vertical="center" wrapText="1"/>
      <protection locked="0"/>
    </xf>
    <xf numFmtId="17" fontId="30" fillId="0" borderId="17" xfId="0" applyNumberFormat="1" applyFont="1" applyFill="1" applyBorder="1" applyAlignment="1" applyProtection="1">
      <alignment horizontal="center" vertical="center" wrapText="1"/>
      <protection locked="0"/>
    </xf>
    <xf numFmtId="17" fontId="30" fillId="0" borderId="19" xfId="0" applyNumberFormat="1"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protection locked="0"/>
    </xf>
    <xf numFmtId="0" fontId="30" fillId="0" borderId="18" xfId="0" applyFont="1" applyFill="1" applyBorder="1" applyAlignment="1" applyProtection="1">
      <alignment horizontal="center" vertical="center"/>
      <protection locked="0"/>
    </xf>
    <xf numFmtId="0" fontId="30" fillId="0" borderId="19" xfId="0" applyFont="1" applyFill="1" applyBorder="1" applyAlignment="1" applyProtection="1">
      <alignment horizontal="center" vertical="center"/>
      <protection locked="0"/>
    </xf>
    <xf numFmtId="0" fontId="30" fillId="0" borderId="60" xfId="0" applyFont="1" applyBorder="1" applyAlignment="1" applyProtection="1">
      <alignment horizontal="center" vertical="center"/>
      <protection locked="0"/>
    </xf>
    <xf numFmtId="0" fontId="30" fillId="0" borderId="61" xfId="0" applyFont="1" applyBorder="1" applyAlignment="1" applyProtection="1">
      <alignment horizontal="center" vertical="center"/>
      <protection locked="0"/>
    </xf>
    <xf numFmtId="0" fontId="30" fillId="0" borderId="16"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wrapText="1"/>
      <protection locked="0"/>
    </xf>
    <xf numFmtId="0" fontId="30" fillId="0" borderId="55" xfId="0" applyFont="1" applyBorder="1" applyAlignment="1" applyProtection="1">
      <alignment horizontal="center" vertical="center"/>
      <protection locked="0"/>
    </xf>
    <xf numFmtId="0" fontId="30" fillId="0" borderId="56"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3" fontId="30" fillId="0" borderId="54" xfId="0" applyNumberFormat="1" applyFont="1" applyBorder="1" applyAlignment="1" applyProtection="1">
      <alignment horizontal="center" vertical="center"/>
      <protection locked="0"/>
    </xf>
    <xf numFmtId="3" fontId="30" fillId="0" borderId="56" xfId="0" applyNumberFormat="1" applyFont="1" applyBorder="1" applyAlignment="1" applyProtection="1">
      <alignment horizontal="center" vertical="center"/>
      <protection locked="0"/>
    </xf>
    <xf numFmtId="0" fontId="30" fillId="0" borderId="54" xfId="0" applyFont="1" applyBorder="1" applyAlignment="1" applyProtection="1">
      <alignment horizontal="center" vertical="center"/>
      <protection locked="0"/>
    </xf>
    <xf numFmtId="0" fontId="30" fillId="0" borderId="62" xfId="0" applyFont="1" applyBorder="1" applyAlignment="1" applyProtection="1">
      <alignment horizontal="center" vertical="center"/>
      <protection locked="0"/>
    </xf>
    <xf numFmtId="0" fontId="30" fillId="0" borderId="5" xfId="0" applyFont="1" applyBorder="1" applyAlignment="1" applyProtection="1">
      <alignment horizontal="center" vertical="center" wrapText="1"/>
      <protection locked="0"/>
    </xf>
    <xf numFmtId="3" fontId="30" fillId="0" borderId="6" xfId="0" applyNumberFormat="1"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3" fontId="30" fillId="0" borderId="19" xfId="0" applyNumberFormat="1" applyFont="1" applyBorder="1" applyAlignment="1" applyProtection="1">
      <alignment horizontal="center" vertical="center"/>
      <protection locked="0"/>
    </xf>
    <xf numFmtId="0" fontId="30" fillId="0" borderId="4" xfId="0" applyFont="1" applyBorder="1" applyAlignment="1" applyProtection="1">
      <alignment wrapText="1"/>
      <protection locked="0"/>
    </xf>
    <xf numFmtId="0" fontId="30" fillId="2" borderId="31"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31" xfId="0" applyFont="1" applyFill="1" applyBorder="1" applyAlignment="1" applyProtection="1">
      <alignment horizontal="center" vertical="center" wrapText="1"/>
      <protection locked="0"/>
    </xf>
    <xf numFmtId="3" fontId="30" fillId="2" borderId="23" xfId="0" applyNumberFormat="1" applyFont="1" applyFill="1" applyBorder="1" applyAlignment="1" applyProtection="1">
      <alignment horizontal="center" vertical="center"/>
      <protection locked="0"/>
    </xf>
    <xf numFmtId="3" fontId="30" fillId="2" borderId="25" xfId="0" applyNumberFormat="1" applyFont="1" applyFill="1" applyBorder="1" applyAlignment="1" applyProtection="1">
      <alignment horizontal="center" vertical="center"/>
      <protection locked="0"/>
    </xf>
    <xf numFmtId="17" fontId="30" fillId="2" borderId="23" xfId="0" applyNumberFormat="1" applyFont="1" applyFill="1" applyBorder="1" applyAlignment="1" applyProtection="1">
      <alignment horizontal="center" vertical="center"/>
      <protection locked="0"/>
    </xf>
    <xf numFmtId="17" fontId="30" fillId="2" borderId="25" xfId="0" applyNumberFormat="1"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3" fontId="30" fillId="0" borderId="4" xfId="0" applyNumberFormat="1" applyFont="1" applyFill="1" applyBorder="1" applyAlignment="1" applyProtection="1">
      <alignment horizontal="center" vertical="center"/>
      <protection locked="0"/>
    </xf>
    <xf numFmtId="0" fontId="30" fillId="0" borderId="6" xfId="0" applyFont="1" applyFill="1" applyBorder="1" applyAlignment="1" applyProtection="1">
      <alignment horizontal="center" vertical="center" wrapText="1"/>
      <protection locked="0"/>
    </xf>
    <xf numFmtId="0" fontId="30" fillId="0" borderId="13" xfId="0"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wrapText="1"/>
      <protection locked="0"/>
    </xf>
    <xf numFmtId="0" fontId="30" fillId="0" borderId="2" xfId="0" applyFont="1" applyFill="1" applyBorder="1" applyAlignment="1" applyProtection="1">
      <alignment horizontal="center" vertical="center" wrapText="1"/>
      <protection locked="0"/>
    </xf>
    <xf numFmtId="1" fontId="30" fillId="0" borderId="2" xfId="0" applyNumberFormat="1" applyFont="1" applyFill="1" applyBorder="1" applyAlignment="1" applyProtection="1">
      <alignment horizontal="center" vertical="center"/>
      <protection locked="0"/>
    </xf>
    <xf numFmtId="1" fontId="30" fillId="0" borderId="3" xfId="0" applyNumberFormat="1" applyFont="1" applyFill="1" applyBorder="1" applyAlignment="1" applyProtection="1">
      <alignment horizontal="center" vertical="center"/>
      <protection locked="0"/>
    </xf>
    <xf numFmtId="3" fontId="30" fillId="0" borderId="1" xfId="0" applyNumberFormat="1" applyFont="1" applyFill="1" applyBorder="1" applyAlignment="1" applyProtection="1">
      <alignment horizontal="center" vertical="center"/>
      <protection locked="0"/>
    </xf>
    <xf numFmtId="3" fontId="30" fillId="0" borderId="3" xfId="0" applyNumberFormat="1" applyFont="1" applyFill="1" applyBorder="1" applyAlignment="1" applyProtection="1">
      <alignment horizontal="center" vertical="center"/>
      <protection locked="0"/>
    </xf>
    <xf numFmtId="49" fontId="30" fillId="0" borderId="1" xfId="0" applyNumberFormat="1" applyFont="1" applyFill="1" applyBorder="1" applyAlignment="1" applyProtection="1">
      <alignment horizontal="center" vertical="center"/>
      <protection locked="0"/>
    </xf>
    <xf numFmtId="49" fontId="30" fillId="0" borderId="3" xfId="0" applyNumberFormat="1" applyFont="1" applyFill="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0" fillId="0" borderId="3" xfId="0" applyFont="1" applyFill="1" applyBorder="1" applyAlignment="1" applyProtection="1">
      <alignment horizontal="center" vertical="center"/>
      <protection locked="0"/>
    </xf>
    <xf numFmtId="0" fontId="30" fillId="0" borderId="2" xfId="0" applyFont="1" applyFill="1" applyBorder="1" applyAlignment="1" applyProtection="1">
      <alignment horizontal="center" vertical="center"/>
      <protection locked="0"/>
    </xf>
    <xf numFmtId="17" fontId="30" fillId="0" borderId="1" xfId="0" applyNumberFormat="1" applyFont="1" applyFill="1" applyBorder="1" applyAlignment="1" applyProtection="1">
      <alignment horizontal="center" vertical="center"/>
      <protection locked="0"/>
    </xf>
    <xf numFmtId="17" fontId="30" fillId="0" borderId="3" xfId="0" applyNumberFormat="1" applyFont="1" applyFill="1" applyBorder="1" applyAlignment="1" applyProtection="1">
      <alignment horizontal="center" vertical="center"/>
      <protection locked="0"/>
    </xf>
    <xf numFmtId="0" fontId="33" fillId="0" borderId="15" xfId="0" applyFont="1" applyBorder="1" applyProtection="1">
      <protection locked="0"/>
    </xf>
    <xf numFmtId="0" fontId="30" fillId="0" borderId="52"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30" fillId="0" borderId="13" xfId="0" applyFont="1" applyBorder="1" applyAlignment="1" applyProtection="1">
      <alignment wrapText="1"/>
      <protection locked="0"/>
    </xf>
    <xf numFmtId="3" fontId="30" fillId="0" borderId="53" xfId="0" applyNumberFormat="1" applyFont="1" applyFill="1" applyBorder="1" applyAlignment="1" applyProtection="1">
      <alignment horizontal="center" vertical="center" wrapText="1"/>
      <protection locked="0"/>
    </xf>
    <xf numFmtId="3" fontId="30" fillId="0" borderId="58" xfId="0" applyNumberFormat="1" applyFont="1" applyFill="1" applyBorder="1" applyAlignment="1" applyProtection="1">
      <alignment horizontal="center" vertical="center" wrapText="1"/>
      <protection locked="0"/>
    </xf>
    <xf numFmtId="0" fontId="30" fillId="0" borderId="37" xfId="0" applyFont="1" applyFill="1" applyBorder="1" applyAlignment="1" applyProtection="1">
      <alignment horizontal="center" vertical="center" wrapText="1"/>
      <protection locked="0"/>
    </xf>
    <xf numFmtId="0" fontId="30" fillId="0" borderId="38" xfId="0" applyFont="1" applyFill="1" applyBorder="1" applyAlignment="1" applyProtection="1">
      <alignment horizontal="center" vertical="center" wrapText="1"/>
      <protection locked="0"/>
    </xf>
    <xf numFmtId="0" fontId="3" fillId="0" borderId="8" xfId="0" applyFont="1" applyFill="1" applyBorder="1" applyAlignment="1" applyProtection="1">
      <alignment horizontal="center" vertical="top" wrapText="1"/>
    </xf>
    <xf numFmtId="0" fontId="3" fillId="0" borderId="9" xfId="0" applyFont="1" applyFill="1" applyBorder="1" applyAlignment="1" applyProtection="1">
      <alignment horizontal="center" vertical="top" wrapText="1"/>
    </xf>
    <xf numFmtId="0" fontId="3" fillId="0" borderId="8" xfId="0" applyFont="1" applyFill="1" applyBorder="1" applyAlignment="1" applyProtection="1">
      <alignment horizontal="center" vertical="center" wrapText="1"/>
    </xf>
    <xf numFmtId="0" fontId="3" fillId="0" borderId="9" xfId="0" applyFont="1" applyFill="1" applyBorder="1" applyAlignment="1" applyProtection="1">
      <alignment horizontal="center" vertical="center" wrapText="1"/>
    </xf>
    <xf numFmtId="0" fontId="12" fillId="0" borderId="27" xfId="0" applyFont="1" applyFill="1" applyBorder="1" applyAlignment="1" applyProtection="1">
      <alignment horizontal="center"/>
    </xf>
    <xf numFmtId="0" fontId="12" fillId="0" borderId="28" xfId="0" applyFont="1" applyFill="1" applyBorder="1" applyAlignment="1" applyProtection="1">
      <alignment horizontal="center"/>
    </xf>
    <xf numFmtId="0" fontId="12" fillId="0" borderId="29" xfId="0" applyFont="1" applyFill="1" applyBorder="1" applyAlignment="1" applyProtection="1">
      <alignment horizontal="center"/>
    </xf>
    <xf numFmtId="0" fontId="3" fillId="2" borderId="10"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wrapText="1"/>
    </xf>
    <xf numFmtId="0" fontId="3" fillId="2" borderId="8"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9" xfId="0" applyFont="1" applyFill="1" applyBorder="1" applyAlignment="1" applyProtection="1">
      <alignment horizontal="center" vertical="center" wrapText="1"/>
    </xf>
    <xf numFmtId="3" fontId="3" fillId="0" borderId="8" xfId="0" applyNumberFormat="1" applyFont="1" applyFill="1" applyBorder="1" applyAlignment="1" applyProtection="1">
      <alignment horizontal="center" vertical="center"/>
    </xf>
    <xf numFmtId="3" fontId="3" fillId="0" borderId="9" xfId="0" applyNumberFormat="1" applyFont="1" applyFill="1" applyBorder="1" applyAlignment="1" applyProtection="1">
      <alignment horizontal="center" vertical="center"/>
    </xf>
    <xf numFmtId="0" fontId="3" fillId="0" borderId="10" xfId="0"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wrapText="1"/>
    </xf>
    <xf numFmtId="0" fontId="22" fillId="0" borderId="10"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3" fontId="1" fillId="0" borderId="35" xfId="0" applyNumberFormat="1" applyFont="1" applyFill="1" applyBorder="1" applyAlignment="1" applyProtection="1">
      <alignment horizontal="center"/>
      <protection locked="0"/>
    </xf>
    <xf numFmtId="3" fontId="1" fillId="0" borderId="43" xfId="0" applyNumberFormat="1" applyFont="1" applyFill="1" applyBorder="1" applyAlignment="1" applyProtection="1">
      <alignment horizontal="center"/>
      <protection locked="0"/>
    </xf>
    <xf numFmtId="3" fontId="1" fillId="0" borderId="36" xfId="0" applyNumberFormat="1" applyFont="1" applyFill="1" applyBorder="1" applyAlignment="1" applyProtection="1">
      <alignment horizontal="center"/>
      <protection locked="0"/>
    </xf>
    <xf numFmtId="0" fontId="3" fillId="2" borderId="13" xfId="0" applyFont="1" applyFill="1" applyBorder="1" applyAlignment="1" applyProtection="1">
      <alignment horizontal="center" vertical="center" wrapText="1"/>
    </xf>
    <xf numFmtId="0" fontId="3" fillId="2" borderId="31"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2" fillId="2" borderId="2" xfId="0"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0" fontId="2" fillId="2" borderId="6"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23" xfId="0" applyFont="1" applyFill="1" applyBorder="1" applyAlignment="1" applyProtection="1">
      <alignment horizontal="center" vertical="center" wrapText="1"/>
    </xf>
    <xf numFmtId="0" fontId="2" fillId="2" borderId="4" xfId="0" applyFont="1" applyFill="1" applyBorder="1" applyAlignment="1" applyProtection="1">
      <alignment horizontal="center" vertical="center" wrapText="1"/>
    </xf>
    <xf numFmtId="0" fontId="2" fillId="2" borderId="13" xfId="0" applyFont="1" applyFill="1" applyBorder="1" applyAlignment="1" applyProtection="1">
      <alignment horizontal="center" vertical="center" wrapText="1"/>
    </xf>
    <xf numFmtId="0" fontId="2" fillId="2" borderId="31" xfId="0" applyFont="1" applyFill="1" applyBorder="1" applyAlignment="1" applyProtection="1">
      <alignment horizontal="center" vertical="center" wrapText="1"/>
    </xf>
    <xf numFmtId="0" fontId="2" fillId="2" borderId="1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13" fillId="2" borderId="8" xfId="0" applyFont="1" applyFill="1" applyBorder="1" applyAlignment="1" applyProtection="1">
      <alignment horizontal="center" vertical="center" wrapText="1"/>
    </xf>
    <xf numFmtId="0" fontId="13" fillId="2" borderId="12" xfId="0" applyFont="1" applyFill="1" applyBorder="1" applyAlignment="1" applyProtection="1">
      <alignment horizontal="center" vertical="center" wrapText="1"/>
    </xf>
    <xf numFmtId="0" fontId="2" fillId="0" borderId="30" xfId="0" applyFont="1" applyFill="1" applyBorder="1" applyAlignment="1" applyProtection="1">
      <alignment horizontal="center" vertical="center" wrapText="1"/>
    </xf>
    <xf numFmtId="0" fontId="2" fillId="0" borderId="32" xfId="0" applyFont="1" applyFill="1" applyBorder="1" applyAlignment="1" applyProtection="1">
      <alignment horizontal="center" vertical="center" wrapText="1"/>
    </xf>
    <xf numFmtId="0" fontId="2" fillId="0" borderId="39" xfId="0" applyFont="1" applyFill="1" applyBorder="1" applyAlignment="1" applyProtection="1">
      <alignment horizontal="center" vertical="center" wrapText="1"/>
    </xf>
    <xf numFmtId="0" fontId="2" fillId="2" borderId="8" xfId="0" applyFont="1" applyFill="1" applyBorder="1" applyAlignment="1" applyProtection="1">
      <alignment horizontal="center" vertical="center" wrapText="1"/>
    </xf>
    <xf numFmtId="0" fontId="2" fillId="2" borderId="7" xfId="0" applyFont="1" applyFill="1" applyBorder="1" applyAlignment="1" applyProtection="1">
      <alignment horizontal="center" vertical="center" wrapText="1"/>
    </xf>
    <xf numFmtId="0" fontId="2" fillId="2" borderId="9" xfId="0" applyFont="1" applyFill="1" applyBorder="1" applyAlignment="1" applyProtection="1">
      <alignment horizontal="center" vertical="center" wrapText="1"/>
    </xf>
    <xf numFmtId="0" fontId="2" fillId="2" borderId="41" xfId="0" applyFont="1" applyFill="1" applyBorder="1" applyAlignment="1" applyProtection="1">
      <alignment horizontal="center" vertical="center" wrapText="1"/>
    </xf>
    <xf numFmtId="0" fontId="2" fillId="2" borderId="42"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2" xfId="0" applyFont="1" applyFill="1" applyBorder="1" applyAlignment="1" applyProtection="1">
      <alignment horizontal="center" vertical="center" wrapText="1"/>
    </xf>
    <xf numFmtId="0" fontId="2" fillId="2" borderId="33" xfId="0" applyFont="1" applyFill="1" applyBorder="1" applyAlignment="1" applyProtection="1">
      <alignment horizontal="center" vertical="center" wrapText="1"/>
    </xf>
    <xf numFmtId="3" fontId="3" fillId="0" borderId="1" xfId="0" applyNumberFormat="1" applyFont="1" applyFill="1" applyBorder="1" applyAlignment="1" applyProtection="1">
      <alignment horizontal="center" vertical="center"/>
    </xf>
    <xf numFmtId="3" fontId="3" fillId="0" borderId="3" xfId="0" applyNumberFormat="1" applyFont="1" applyFill="1" applyBorder="1" applyAlignment="1" applyProtection="1">
      <alignment horizontal="center" vertical="center"/>
    </xf>
    <xf numFmtId="0" fontId="3" fillId="0" borderId="35" xfId="0" applyFont="1" applyFill="1" applyBorder="1" applyAlignment="1" applyProtection="1">
      <alignment horizontal="center" vertical="top" wrapText="1"/>
    </xf>
    <xf numFmtId="0" fontId="3" fillId="0" borderId="36" xfId="0" applyFont="1" applyFill="1" applyBorder="1" applyAlignment="1" applyProtection="1">
      <alignment horizontal="center" vertical="top" wrapText="1"/>
    </xf>
    <xf numFmtId="0" fontId="4" fillId="0" borderId="17" xfId="0" applyFont="1" applyFill="1" applyBorder="1" applyAlignment="1" applyProtection="1">
      <alignment horizontal="center" vertical="center" wrapText="1"/>
    </xf>
    <xf numFmtId="0" fontId="4" fillId="0" borderId="20"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4" fillId="0" borderId="22" xfId="0" applyFont="1" applyFill="1" applyBorder="1" applyAlignment="1" applyProtection="1">
      <alignment horizontal="center" vertical="center" wrapText="1"/>
    </xf>
    <xf numFmtId="3" fontId="4" fillId="0" borderId="23" xfId="0" applyNumberFormat="1" applyFont="1" applyFill="1" applyBorder="1" applyAlignment="1" applyProtection="1">
      <alignment horizontal="center" vertical="center" wrapText="1"/>
    </xf>
    <xf numFmtId="3" fontId="4" fillId="0" borderId="4" xfId="0" applyNumberFormat="1" applyFont="1" applyFill="1" applyBorder="1" applyAlignment="1" applyProtection="1">
      <alignment horizontal="center" vertical="center" wrapText="1"/>
    </xf>
    <xf numFmtId="3" fontId="4" fillId="0" borderId="25" xfId="0" applyNumberFormat="1" applyFont="1" applyFill="1" applyBorder="1" applyAlignment="1" applyProtection="1">
      <alignment horizontal="center" vertical="center" wrapText="1"/>
    </xf>
    <xf numFmtId="3" fontId="4" fillId="0" borderId="6" xfId="0" applyNumberFormat="1" applyFont="1" applyFill="1" applyBorder="1" applyAlignment="1" applyProtection="1">
      <alignment horizontal="center" vertical="center" wrapText="1"/>
    </xf>
    <xf numFmtId="0" fontId="4" fillId="0" borderId="37"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8"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0" borderId="31"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23" fillId="0" borderId="10" xfId="0" applyFont="1" applyFill="1" applyBorder="1" applyAlignment="1" applyProtection="1">
      <alignment horizontal="center" vertical="center" wrapText="1"/>
    </xf>
    <xf numFmtId="0" fontId="23" fillId="0" borderId="16" xfId="0" applyFont="1" applyFill="1" applyBorder="1" applyAlignment="1" applyProtection="1">
      <alignment horizontal="center" vertical="center" wrapText="1"/>
    </xf>
    <xf numFmtId="0" fontId="23" fillId="0" borderId="11" xfId="0" applyFont="1" applyFill="1" applyBorder="1" applyAlignment="1" applyProtection="1">
      <alignment horizontal="center" vertical="center" wrapText="1"/>
    </xf>
    <xf numFmtId="0" fontId="2" fillId="2" borderId="18" xfId="0" applyFont="1" applyFill="1" applyBorder="1" applyAlignment="1" applyProtection="1">
      <alignment horizontal="center" vertical="center" wrapText="1"/>
    </xf>
    <xf numFmtId="0" fontId="2" fillId="2" borderId="21" xfId="0" applyFont="1" applyFill="1" applyBorder="1" applyAlignment="1" applyProtection="1">
      <alignment horizontal="center" vertical="center" wrapText="1"/>
    </xf>
    <xf numFmtId="3" fontId="4" fillId="0" borderId="17" xfId="0" applyNumberFormat="1" applyFont="1" applyFill="1" applyBorder="1" applyAlignment="1" applyProtection="1">
      <alignment horizontal="center" vertical="center" wrapText="1"/>
    </xf>
    <xf numFmtId="3" fontId="4" fillId="0" borderId="20" xfId="0" applyNumberFormat="1"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16"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1" fillId="0" borderId="27" xfId="0" applyFont="1" applyFill="1" applyBorder="1" applyAlignment="1" applyProtection="1">
      <alignment horizontal="center"/>
    </xf>
    <xf numFmtId="0" fontId="1" fillId="0" borderId="28" xfId="0" applyFont="1" applyFill="1" applyBorder="1" applyAlignment="1" applyProtection="1">
      <alignment horizontal="center"/>
    </xf>
    <xf numFmtId="0" fontId="1" fillId="0" borderId="29" xfId="0" applyFont="1" applyFill="1" applyBorder="1" applyAlignment="1" applyProtection="1">
      <alignment horizontal="center"/>
    </xf>
    <xf numFmtId="0" fontId="3" fillId="2" borderId="15"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2" fillId="2" borderId="10"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2" fillId="2" borderId="11"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0" fontId="23" fillId="2" borderId="10" xfId="0" applyFont="1" applyFill="1" applyBorder="1" applyAlignment="1" applyProtection="1">
      <alignment horizontal="center" vertical="center" wrapText="1"/>
    </xf>
    <xf numFmtId="0" fontId="23" fillId="2" borderId="16"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wrapText="1"/>
    </xf>
    <xf numFmtId="0" fontId="3" fillId="0" borderId="1" xfId="0" applyFont="1" applyFill="1" applyBorder="1" applyAlignment="1" applyProtection="1">
      <alignment horizontal="center" vertical="top" wrapText="1"/>
    </xf>
    <xf numFmtId="0" fontId="3" fillId="0" borderId="3" xfId="0" applyFont="1" applyFill="1" applyBorder="1" applyAlignment="1" applyProtection="1">
      <alignment horizontal="center" vertical="top" wrapText="1"/>
    </xf>
    <xf numFmtId="0" fontId="4" fillId="0" borderId="23" xfId="0" applyFont="1" applyFill="1" applyBorder="1" applyAlignment="1" applyProtection="1">
      <alignment horizontal="center" vertical="center" wrapText="1"/>
    </xf>
    <xf numFmtId="0" fontId="4" fillId="0" borderId="25" xfId="0" applyFont="1" applyFill="1" applyBorder="1" applyAlignment="1" applyProtection="1">
      <alignment horizontal="center" vertical="center" wrapText="1"/>
    </xf>
    <xf numFmtId="0" fontId="3" fillId="2" borderId="16" xfId="0" applyFont="1" applyFill="1" applyBorder="1" applyAlignment="1" applyProtection="1">
      <alignment horizontal="center" vertical="center" wrapText="1"/>
    </xf>
    <xf numFmtId="0" fontId="2" fillId="2" borderId="17" xfId="0" applyFont="1" applyFill="1" applyBorder="1" applyAlignment="1" applyProtection="1">
      <alignment horizontal="center" vertical="center" wrapText="1"/>
    </xf>
    <xf numFmtId="0" fontId="2" fillId="2" borderId="20" xfId="0" applyFont="1" applyFill="1" applyBorder="1" applyAlignment="1" applyProtection="1">
      <alignment horizontal="center" vertical="center" wrapText="1"/>
    </xf>
    <xf numFmtId="0" fontId="2" fillId="2" borderId="26" xfId="0" applyFont="1" applyFill="1" applyBorder="1" applyAlignment="1" applyProtection="1">
      <alignment horizontal="center" vertical="center"/>
    </xf>
    <xf numFmtId="0" fontId="2" fillId="2" borderId="40" xfId="0" applyFont="1" applyFill="1" applyBorder="1" applyAlignment="1" applyProtection="1">
      <alignment horizontal="center" vertical="center"/>
    </xf>
    <xf numFmtId="0" fontId="6" fillId="2" borderId="27" xfId="0" applyFont="1" applyFill="1" applyBorder="1" applyAlignment="1" applyProtection="1">
      <alignment horizontal="center" vertical="center" wrapText="1"/>
    </xf>
    <xf numFmtId="0" fontId="6" fillId="2" borderId="28" xfId="0" applyFont="1" applyFill="1" applyBorder="1" applyAlignment="1" applyProtection="1">
      <alignment horizontal="center" vertical="center" wrapText="1"/>
    </xf>
  </cellXfs>
  <cellStyles count="5">
    <cellStyle name="Hypertextový odkaz" xfId="1" builtinId="8"/>
    <cellStyle name="Normální" xfId="0" builtinId="0"/>
    <cellStyle name="Normální 2" xfId="3" xr:uid="{1F168552-1586-486C-98E8-1CB448788261}"/>
    <cellStyle name="Procenta" xfId="2" builtinId="5"/>
    <cellStyle name="Procenta 2" xfId="4" xr:uid="{18D55E8C-7891-46DE-82B3-5A520F9B80D5}"/>
  </cellStyles>
  <dxfs count="0"/>
  <tableStyles count="0" defaultTableStyle="TableStyleMedium2" defaultPivotStyle="PivotStyleLight16"/>
  <colors>
    <mruColors>
      <color rgb="FF458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28574</xdr:colOff>
      <xdr:row>25</xdr:row>
      <xdr:rowOff>180975</xdr:rowOff>
    </xdr:from>
    <xdr:to>
      <xdr:col>16</xdr:col>
      <xdr:colOff>613832</xdr:colOff>
      <xdr:row>28</xdr:row>
      <xdr:rowOff>278295</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28574" y="4975225"/>
          <a:ext cx="11718925" cy="2139903"/>
        </a:xfrm>
        <a:prstGeom prst="rect">
          <a:avLst/>
        </a:prstGeom>
        <a:solidFill>
          <a:schemeClr val="bg2">
            <a:lumMod val="9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cs-CZ" sz="1100" b="1">
              <a:solidFill>
                <a:schemeClr val="dk1"/>
              </a:solidFill>
              <a:effectLst/>
              <a:latin typeface="+mn-lt"/>
              <a:ea typeface="+mn-ea"/>
              <a:cs typeface="+mn-cs"/>
            </a:rPr>
            <a:t>Ve výzvě IROP na základní školy </a:t>
          </a:r>
          <a:r>
            <a:rPr lang="cs-CZ" sz="1100">
              <a:solidFill>
                <a:schemeClr val="dk1"/>
              </a:solidFill>
              <a:effectLst/>
              <a:latin typeface="+mn-lt"/>
              <a:ea typeface="+mn-ea"/>
              <a:cs typeface="+mn-cs"/>
            </a:rPr>
            <a:t>bude muset být projekt zaměřen alespoň na jednu z následujících aktivit (typy projektu, které musí být zaškrtnuty v SR MAP):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a) odborné učebny s vazbou na podporovanou oblast;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b) konektivita;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c) budování zázemí družin a školních klubů; </a:t>
          </a: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d) v případě projektů CLLD rekonstrukce učeben neúplných škol.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Ostatní typy projektů (zázemí pro školní poradenské pracoviště, vnitřní/venkovní zázemí pro komunitní aktivity vedoucí k sociální inkluzi) nebude možné podpořit jako samostatné projekty v IROP, ale aktivity mohou být součástí způsobilých výdajů, pokud budou v SR MAP zaškrtnuty. </a:t>
          </a:r>
        </a:p>
        <a:p>
          <a:pPr marL="0" marR="0" lvl="0" indent="0" defTabSz="914400" eaLnBrk="1" fontAlgn="auto" latinLnBrk="0" hangingPunct="1">
            <a:lnSpc>
              <a:spcPct val="100000"/>
            </a:lnSpc>
            <a:spcBef>
              <a:spcPts val="0"/>
            </a:spcBef>
            <a:spcAft>
              <a:spcPts val="0"/>
            </a:spcAft>
            <a:buClrTx/>
            <a:buSzTx/>
            <a:buFontTx/>
            <a:buNone/>
            <a:tabLst/>
            <a:defRPr/>
          </a:pPr>
          <a:endParaRPr lang="cs-CZ"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cs-CZ" sz="1100">
              <a:solidFill>
                <a:schemeClr val="dk1"/>
              </a:solidFill>
              <a:effectLst/>
              <a:latin typeface="+mn-lt"/>
              <a:ea typeface="+mn-ea"/>
              <a:cs typeface="+mn-cs"/>
            </a:rPr>
            <a:t>V IROP budou způsobilé i výdaje na zázemí pro pedagogické a nepedagogické pracovníky, tato aktivita se v SR MAP neuvádí, ale při odhadu kalkulací nákladů na projekt tento případný výdaj zohledněte.   </a:t>
          </a:r>
        </a:p>
        <a:p>
          <a:endParaRPr lang="cs-CZ" sz="1100"/>
        </a:p>
      </xdr:txBody>
    </xdr:sp>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mmr.cz/cs/microsites/uzemni-dimenze/map-kap/stratigicke_ramce_map%20.%20Na%20&#250;zem&#237;%20hlavn&#237;ho%20m&#283;sta%20Prahy%20je%20SR%20MAP%20uve&#345;ejn&#283;n%20na%20webov&#253;ch%20str&#225;nk&#225;ch%20m&#283;stsk&#233;%20&#269;&#225;sti,%20resp.%20spr&#225;vn&#237;ho%20obvodu%20OR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51"/>
  <sheetViews>
    <sheetView showGridLines="0" zoomScale="90" zoomScaleNormal="90" workbookViewId="0">
      <selection sqref="A1:XFD1048576"/>
    </sheetView>
  </sheetViews>
  <sheetFormatPr defaultColWidth="8.85546875" defaultRowHeight="15" x14ac:dyDescent="0.25"/>
  <cols>
    <col min="1" max="1" width="17.7109375" style="22" customWidth="1"/>
    <col min="2" max="2" width="14.5703125" style="22" customWidth="1"/>
    <col min="3" max="3" width="14.85546875" style="22" customWidth="1"/>
    <col min="4" max="16384" width="8.85546875" style="22"/>
  </cols>
  <sheetData>
    <row r="1" spans="1:14" ht="21" x14ac:dyDescent="0.35">
      <c r="A1" s="21" t="s">
        <v>0</v>
      </c>
    </row>
    <row r="2" spans="1:14" ht="14.25" customHeight="1" x14ac:dyDescent="0.25">
      <c r="D2" s="23"/>
      <c r="E2" s="23"/>
      <c r="F2" s="23"/>
      <c r="G2" s="23"/>
      <c r="H2" s="23"/>
      <c r="I2" s="23"/>
      <c r="J2" s="23"/>
      <c r="K2" s="23"/>
      <c r="L2" s="23"/>
      <c r="M2" s="23"/>
      <c r="N2" s="23"/>
    </row>
    <row r="3" spans="1:14" ht="14.25" customHeight="1" x14ac:dyDescent="0.25">
      <c r="A3" s="24" t="s">
        <v>87</v>
      </c>
      <c r="B3" s="23"/>
      <c r="C3" s="23"/>
      <c r="D3" s="23"/>
      <c r="E3" s="23"/>
      <c r="F3" s="23"/>
      <c r="G3" s="23"/>
      <c r="H3" s="23"/>
      <c r="I3" s="23"/>
      <c r="J3" s="23"/>
      <c r="K3" s="23"/>
      <c r="L3" s="23"/>
      <c r="M3" s="23"/>
      <c r="N3" s="23"/>
    </row>
    <row r="4" spans="1:14" ht="14.25" customHeight="1" x14ac:dyDescent="0.25">
      <c r="A4" s="23" t="s">
        <v>88</v>
      </c>
      <c r="B4" s="23"/>
      <c r="C4" s="23"/>
      <c r="D4" s="23"/>
      <c r="E4" s="23"/>
      <c r="F4" s="23"/>
      <c r="G4" s="23"/>
      <c r="H4" s="23"/>
      <c r="I4" s="23"/>
      <c r="J4" s="23"/>
      <c r="K4" s="23"/>
      <c r="L4" s="23"/>
      <c r="M4" s="23"/>
      <c r="N4" s="23"/>
    </row>
    <row r="5" spans="1:14" ht="14.25" customHeight="1" x14ac:dyDescent="0.25">
      <c r="A5" s="23" t="s">
        <v>74</v>
      </c>
      <c r="B5" s="23"/>
      <c r="C5" s="23"/>
      <c r="D5" s="23"/>
      <c r="E5" s="23"/>
      <c r="F5" s="23"/>
      <c r="G5" s="23"/>
      <c r="H5" s="23"/>
      <c r="I5" s="23"/>
      <c r="J5" s="23"/>
      <c r="K5" s="23"/>
      <c r="L5" s="23"/>
      <c r="M5" s="23"/>
      <c r="N5" s="23"/>
    </row>
    <row r="6" spans="1:14" ht="14.25" customHeight="1" x14ac:dyDescent="0.25">
      <c r="A6" s="25"/>
      <c r="D6" s="23"/>
      <c r="E6" s="23"/>
      <c r="F6" s="23"/>
      <c r="G6" s="23"/>
      <c r="H6" s="23"/>
      <c r="I6" s="23"/>
      <c r="J6" s="23"/>
      <c r="K6" s="23"/>
      <c r="L6" s="23"/>
      <c r="M6" s="23"/>
      <c r="N6" s="23"/>
    </row>
    <row r="7" spans="1:14" ht="14.25" customHeight="1" x14ac:dyDescent="0.25">
      <c r="A7" s="26" t="s">
        <v>64</v>
      </c>
      <c r="B7" s="27" t="s">
        <v>65</v>
      </c>
      <c r="C7" s="28" t="s">
        <v>66</v>
      </c>
      <c r="D7" s="23"/>
      <c r="E7" s="23"/>
      <c r="F7" s="23"/>
      <c r="G7" s="23"/>
      <c r="H7" s="23"/>
      <c r="I7" s="23"/>
      <c r="J7" s="23"/>
      <c r="K7" s="23"/>
      <c r="L7" s="23"/>
      <c r="M7" s="23"/>
      <c r="N7" s="23"/>
    </row>
    <row r="8" spans="1:14" ht="14.25" customHeight="1" x14ac:dyDescent="0.25">
      <c r="A8" s="29" t="s">
        <v>82</v>
      </c>
      <c r="B8" s="30" t="s">
        <v>83</v>
      </c>
      <c r="C8" s="31" t="s">
        <v>86</v>
      </c>
      <c r="D8" s="23"/>
      <c r="E8" s="23"/>
      <c r="F8" s="23"/>
      <c r="G8" s="23"/>
      <c r="H8" s="23"/>
      <c r="I8" s="23"/>
      <c r="J8" s="23"/>
      <c r="K8" s="23"/>
      <c r="L8" s="23"/>
      <c r="M8" s="23"/>
      <c r="N8" s="23"/>
    </row>
    <row r="9" spans="1:14" ht="14.25" customHeight="1" x14ac:dyDescent="0.25">
      <c r="A9" s="32" t="s">
        <v>67</v>
      </c>
      <c r="B9" s="33" t="s">
        <v>80</v>
      </c>
      <c r="C9" s="34" t="s">
        <v>84</v>
      </c>
      <c r="D9" s="23"/>
      <c r="E9" s="23"/>
      <c r="F9" s="23"/>
      <c r="G9" s="23"/>
      <c r="H9" s="23"/>
      <c r="I9" s="23"/>
      <c r="J9" s="23"/>
      <c r="K9" s="23"/>
      <c r="L9" s="23"/>
      <c r="M9" s="23"/>
      <c r="N9" s="23"/>
    </row>
    <row r="10" spans="1:14" ht="14.25" customHeight="1" x14ac:dyDescent="0.25">
      <c r="A10" s="32" t="s">
        <v>68</v>
      </c>
      <c r="B10" s="33" t="s">
        <v>80</v>
      </c>
      <c r="C10" s="34" t="s">
        <v>84</v>
      </c>
      <c r="D10" s="23"/>
      <c r="E10" s="23"/>
      <c r="F10" s="23"/>
      <c r="G10" s="23"/>
      <c r="H10" s="23"/>
      <c r="I10" s="23"/>
      <c r="J10" s="23"/>
      <c r="K10" s="23"/>
      <c r="L10" s="23"/>
      <c r="M10" s="23"/>
      <c r="N10" s="23"/>
    </row>
    <row r="11" spans="1:14" ht="14.25" customHeight="1" x14ac:dyDescent="0.25">
      <c r="A11" s="32" t="s">
        <v>70</v>
      </c>
      <c r="B11" s="33" t="s">
        <v>80</v>
      </c>
      <c r="C11" s="34" t="s">
        <v>84</v>
      </c>
      <c r="D11" s="23"/>
      <c r="E11" s="23"/>
      <c r="F11" s="23"/>
      <c r="G11" s="23"/>
      <c r="H11" s="23"/>
      <c r="I11" s="23"/>
      <c r="J11" s="23"/>
      <c r="K11" s="23"/>
      <c r="L11" s="23"/>
      <c r="M11" s="23"/>
      <c r="N11" s="23"/>
    </row>
    <row r="12" spans="1:14" ht="14.25" customHeight="1" x14ac:dyDescent="0.25">
      <c r="A12" s="32" t="s">
        <v>71</v>
      </c>
      <c r="B12" s="33" t="s">
        <v>80</v>
      </c>
      <c r="C12" s="34" t="s">
        <v>84</v>
      </c>
      <c r="D12" s="23"/>
      <c r="E12" s="23"/>
      <c r="F12" s="23"/>
      <c r="G12" s="23"/>
      <c r="H12" s="23"/>
      <c r="I12" s="23"/>
      <c r="J12" s="23"/>
      <c r="K12" s="23"/>
      <c r="L12" s="23"/>
      <c r="M12" s="23"/>
      <c r="N12" s="23"/>
    </row>
    <row r="13" spans="1:14" ht="14.25" customHeight="1" x14ac:dyDescent="0.25">
      <c r="A13" s="32" t="s">
        <v>72</v>
      </c>
      <c r="B13" s="33" t="s">
        <v>80</v>
      </c>
      <c r="C13" s="34" t="s">
        <v>84</v>
      </c>
      <c r="D13" s="23"/>
      <c r="E13" s="23"/>
      <c r="F13" s="23"/>
      <c r="G13" s="23"/>
      <c r="H13" s="23"/>
      <c r="I13" s="23"/>
      <c r="J13" s="23"/>
      <c r="K13" s="23"/>
      <c r="L13" s="23"/>
      <c r="M13" s="23"/>
      <c r="N13" s="23"/>
    </row>
    <row r="14" spans="1:14" ht="14.25" customHeight="1" x14ac:dyDescent="0.25">
      <c r="A14" s="35" t="s">
        <v>69</v>
      </c>
      <c r="B14" s="36" t="s">
        <v>81</v>
      </c>
      <c r="C14" s="37" t="s">
        <v>85</v>
      </c>
      <c r="D14" s="23"/>
      <c r="E14" s="23"/>
      <c r="F14" s="23"/>
      <c r="G14" s="23"/>
      <c r="H14" s="23"/>
      <c r="I14" s="23"/>
      <c r="J14" s="23"/>
      <c r="K14" s="23"/>
      <c r="L14" s="23"/>
      <c r="M14" s="23"/>
      <c r="N14" s="23"/>
    </row>
    <row r="15" spans="1:14" ht="14.25" customHeight="1" x14ac:dyDescent="0.25">
      <c r="A15" s="35" t="s">
        <v>73</v>
      </c>
      <c r="B15" s="36" t="s">
        <v>81</v>
      </c>
      <c r="C15" s="37" t="s">
        <v>85</v>
      </c>
      <c r="D15" s="23"/>
      <c r="E15" s="23"/>
      <c r="F15" s="23"/>
      <c r="G15" s="23"/>
      <c r="H15" s="23"/>
      <c r="I15" s="23"/>
      <c r="J15" s="23"/>
      <c r="K15" s="23"/>
      <c r="L15" s="23"/>
      <c r="M15" s="23"/>
      <c r="N15" s="23"/>
    </row>
    <row r="16" spans="1:14" ht="14.25" customHeight="1" x14ac:dyDescent="0.25">
      <c r="A16" s="35" t="s">
        <v>75</v>
      </c>
      <c r="B16" s="36" t="s">
        <v>81</v>
      </c>
      <c r="C16" s="37" t="s">
        <v>85</v>
      </c>
      <c r="D16" s="23"/>
      <c r="E16" s="23"/>
      <c r="F16" s="23"/>
      <c r="G16" s="23"/>
      <c r="H16" s="23"/>
      <c r="I16" s="23"/>
      <c r="J16" s="23"/>
      <c r="K16" s="23"/>
      <c r="L16" s="23"/>
      <c r="M16" s="23"/>
      <c r="N16" s="23"/>
    </row>
    <row r="17" spans="1:14" ht="14.25" customHeight="1" x14ac:dyDescent="0.25">
      <c r="A17" s="35" t="s">
        <v>76</v>
      </c>
      <c r="B17" s="36" t="s">
        <v>81</v>
      </c>
      <c r="C17" s="37" t="s">
        <v>85</v>
      </c>
      <c r="D17" s="23"/>
      <c r="E17" s="23"/>
      <c r="F17" s="23"/>
      <c r="G17" s="23"/>
      <c r="H17" s="23"/>
      <c r="I17" s="23"/>
      <c r="J17" s="23"/>
      <c r="K17" s="23"/>
      <c r="L17" s="23"/>
      <c r="M17" s="23"/>
      <c r="N17" s="23"/>
    </row>
    <row r="18" spans="1:14" ht="14.25" customHeight="1" x14ac:dyDescent="0.25">
      <c r="A18" s="35" t="s">
        <v>77</v>
      </c>
      <c r="B18" s="36" t="s">
        <v>81</v>
      </c>
      <c r="C18" s="37" t="s">
        <v>85</v>
      </c>
      <c r="D18" s="23"/>
      <c r="E18" s="23"/>
      <c r="F18" s="23"/>
      <c r="G18" s="23"/>
      <c r="H18" s="23"/>
      <c r="I18" s="23"/>
      <c r="J18" s="23"/>
      <c r="K18" s="23"/>
      <c r="L18" s="23"/>
      <c r="M18" s="23"/>
      <c r="N18" s="23"/>
    </row>
    <row r="19" spans="1:14" ht="14.25" customHeight="1" x14ac:dyDescent="0.25">
      <c r="A19" s="35" t="s">
        <v>70</v>
      </c>
      <c r="B19" s="36" t="s">
        <v>81</v>
      </c>
      <c r="C19" s="37" t="s">
        <v>85</v>
      </c>
      <c r="D19" s="23"/>
      <c r="E19" s="23"/>
      <c r="F19" s="23"/>
      <c r="G19" s="23"/>
      <c r="H19" s="23"/>
      <c r="I19" s="23"/>
      <c r="J19" s="23"/>
      <c r="K19" s="23"/>
      <c r="L19" s="23"/>
      <c r="M19" s="23"/>
      <c r="N19" s="23"/>
    </row>
    <row r="20" spans="1:14" ht="14.25" customHeight="1" x14ac:dyDescent="0.25">
      <c r="A20" s="35" t="s">
        <v>78</v>
      </c>
      <c r="B20" s="36" t="s">
        <v>81</v>
      </c>
      <c r="C20" s="37" t="s">
        <v>85</v>
      </c>
      <c r="D20" s="23"/>
      <c r="E20" s="23"/>
      <c r="F20" s="23"/>
      <c r="G20" s="23"/>
      <c r="H20" s="23"/>
      <c r="I20" s="23"/>
      <c r="J20" s="23"/>
      <c r="K20" s="23"/>
      <c r="L20" s="23"/>
      <c r="M20" s="23"/>
      <c r="N20" s="23"/>
    </row>
    <row r="21" spans="1:14" ht="14.25" customHeight="1" x14ac:dyDescent="0.25">
      <c r="A21" s="38" t="s">
        <v>79</v>
      </c>
      <c r="B21" s="39" t="s">
        <v>81</v>
      </c>
      <c r="C21" s="40" t="s">
        <v>85</v>
      </c>
      <c r="D21" s="23"/>
      <c r="E21" s="23"/>
      <c r="F21" s="23"/>
      <c r="G21" s="23"/>
      <c r="H21" s="23"/>
      <c r="I21" s="23"/>
      <c r="J21" s="23"/>
      <c r="K21" s="23"/>
      <c r="L21" s="23"/>
      <c r="M21" s="23"/>
      <c r="N21" s="23"/>
    </row>
    <row r="22" spans="1:14" ht="14.25" customHeight="1" x14ac:dyDescent="0.25">
      <c r="B22" s="23"/>
      <c r="C22" s="41"/>
      <c r="D22" s="23"/>
      <c r="E22" s="23"/>
      <c r="F22" s="23"/>
      <c r="G22" s="23"/>
      <c r="H22" s="23"/>
      <c r="I22" s="23"/>
      <c r="J22" s="23"/>
      <c r="K22" s="23"/>
      <c r="L22" s="23"/>
      <c r="M22" s="23"/>
      <c r="N22" s="23"/>
    </row>
    <row r="23" spans="1:14" x14ac:dyDescent="0.25">
      <c r="A23" s="23"/>
    </row>
    <row r="24" spans="1:14" x14ac:dyDescent="0.25">
      <c r="A24" s="24" t="s">
        <v>1</v>
      </c>
    </row>
    <row r="25" spans="1:14" x14ac:dyDescent="0.25">
      <c r="A25" s="23" t="s">
        <v>2</v>
      </c>
    </row>
    <row r="26" spans="1:14" x14ac:dyDescent="0.25">
      <c r="A26" s="23" t="s">
        <v>3</v>
      </c>
    </row>
    <row r="27" spans="1:14" x14ac:dyDescent="0.25">
      <c r="A27" s="23"/>
    </row>
    <row r="28" spans="1:14" ht="130.69999999999999" customHeight="1" x14ac:dyDescent="0.25">
      <c r="A28" s="23"/>
    </row>
    <row r="29" spans="1:14" ht="38.25" customHeight="1" x14ac:dyDescent="0.25">
      <c r="A29" s="25"/>
    </row>
    <row r="30" spans="1:14" x14ac:dyDescent="0.25">
      <c r="A30" s="25"/>
    </row>
    <row r="31" spans="1:14" x14ac:dyDescent="0.25">
      <c r="A31" s="42" t="s">
        <v>4</v>
      </c>
    </row>
    <row r="32" spans="1:14" x14ac:dyDescent="0.25">
      <c r="A32" s="22" t="s">
        <v>5</v>
      </c>
    </row>
    <row r="33" spans="1:7" x14ac:dyDescent="0.25">
      <c r="A33" s="22" t="s">
        <v>6</v>
      </c>
    </row>
    <row r="35" spans="1:7" x14ac:dyDescent="0.25">
      <c r="A35" s="42" t="s">
        <v>7</v>
      </c>
    </row>
    <row r="36" spans="1:7" x14ac:dyDescent="0.25">
      <c r="A36" s="22" t="s">
        <v>90</v>
      </c>
    </row>
    <row r="38" spans="1:7" x14ac:dyDescent="0.25">
      <c r="A38" s="24" t="s">
        <v>8</v>
      </c>
    </row>
    <row r="39" spans="1:7" x14ac:dyDescent="0.25">
      <c r="A39" s="23" t="s">
        <v>91</v>
      </c>
    </row>
    <row r="40" spans="1:7" x14ac:dyDescent="0.25">
      <c r="A40" s="43" t="s">
        <v>58</v>
      </c>
    </row>
    <row r="41" spans="1:7" x14ac:dyDescent="0.25">
      <c r="B41" s="25"/>
      <c r="C41" s="25"/>
      <c r="D41" s="25"/>
      <c r="E41" s="25"/>
      <c r="F41" s="25"/>
      <c r="G41" s="25"/>
    </row>
    <row r="42" spans="1:7" x14ac:dyDescent="0.25">
      <c r="A42" s="44"/>
      <c r="B42" s="25"/>
      <c r="C42" s="25"/>
      <c r="D42" s="25"/>
      <c r="E42" s="25"/>
      <c r="F42" s="25"/>
      <c r="G42" s="25"/>
    </row>
    <row r="43" spans="1:7" x14ac:dyDescent="0.25">
      <c r="B43" s="25"/>
      <c r="C43" s="25"/>
      <c r="D43" s="25"/>
      <c r="E43" s="25"/>
      <c r="F43" s="25"/>
      <c r="G43" s="25"/>
    </row>
    <row r="44" spans="1:7" x14ac:dyDescent="0.25">
      <c r="A44" s="25"/>
      <c r="B44" s="25"/>
      <c r="C44" s="25"/>
      <c r="D44" s="25"/>
      <c r="E44" s="25"/>
      <c r="F44" s="25"/>
      <c r="G44" s="25"/>
    </row>
    <row r="45" spans="1:7" x14ac:dyDescent="0.25">
      <c r="A45" s="25"/>
      <c r="B45" s="25"/>
      <c r="C45" s="25"/>
      <c r="D45" s="25"/>
      <c r="E45" s="25"/>
      <c r="F45" s="25"/>
      <c r="G45" s="25"/>
    </row>
    <row r="46" spans="1:7" x14ac:dyDescent="0.25">
      <c r="A46" s="25"/>
      <c r="B46" s="25"/>
      <c r="C46" s="25"/>
      <c r="D46" s="25"/>
      <c r="E46" s="25"/>
      <c r="F46" s="25"/>
      <c r="G46" s="25"/>
    </row>
    <row r="47" spans="1:7" x14ac:dyDescent="0.25">
      <c r="A47" s="25"/>
      <c r="B47" s="25"/>
      <c r="C47" s="25"/>
      <c r="D47" s="25"/>
      <c r="E47" s="25"/>
      <c r="F47" s="25"/>
      <c r="G47" s="25"/>
    </row>
    <row r="48" spans="1:7" x14ac:dyDescent="0.25">
      <c r="A48" s="25"/>
      <c r="B48" s="25"/>
      <c r="C48" s="25"/>
      <c r="D48" s="25"/>
      <c r="E48" s="25"/>
      <c r="F48" s="25"/>
      <c r="G48" s="25"/>
    </row>
    <row r="49" spans="1:7" x14ac:dyDescent="0.25">
      <c r="A49" s="25"/>
      <c r="B49" s="25"/>
      <c r="C49" s="25"/>
      <c r="D49" s="25"/>
      <c r="E49" s="25"/>
      <c r="F49" s="25"/>
      <c r="G49" s="25"/>
    </row>
    <row r="50" spans="1:7" x14ac:dyDescent="0.25">
      <c r="A50" s="25"/>
      <c r="B50" s="25"/>
      <c r="C50" s="25"/>
      <c r="D50" s="25"/>
      <c r="E50" s="25"/>
      <c r="F50" s="25"/>
      <c r="G50" s="25"/>
    </row>
    <row r="51" spans="1:7" x14ac:dyDescent="0.25">
      <c r="A51" s="25"/>
    </row>
  </sheetData>
  <sheetProtection algorithmName="SHA-512" hashValue="kfGCjNmd9NgqkPHGHkcy91KrD8EzharD2QpgUn9kTnzOSASS6CMCCduBmazRiSWtzUiGkK7uWf9nNFjk+8Nnmg==" saltValue="O77IsBav5JHqalMNfUM74A==" spinCount="100000" sheet="1" objects="1" scenarios="1" selectLockedCells="1" selectUnlockedCells="1"/>
  <hyperlinks>
    <hyperlink ref="A40" r:id="rId1" display="https://www.mmr.cz/cs/microsites/uzemni-dimenze/map-kap/stratigicke_ramce_map . Na území hlavního města Prahy je SR MAP uveřejněn na webových stránkách městské části, resp. správního obvodu ORP. " xr:uid="{00000000-0004-0000-0000-000000000000}"/>
  </hyperlinks>
  <pageMargins left="0.7" right="0.7" top="0.78740157499999996" bottom="0.78740157499999996" header="0.3" footer="0.3"/>
  <pageSetup paperSize="9" scale="67" orientation="landscape" r:id="rId2"/>
  <ignoredErrors>
    <ignoredError sqref="C8:C21" numberStoredAsText="1"/>
  </ignoredError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43"/>
  <sheetViews>
    <sheetView topLeftCell="A25" zoomScaleNormal="100" workbookViewId="0">
      <selection activeCell="B28" sqref="B28"/>
    </sheetView>
  </sheetViews>
  <sheetFormatPr defaultColWidth="9.28515625" defaultRowHeight="15" x14ac:dyDescent="0.25"/>
  <cols>
    <col min="1" max="1" width="7.28515625" style="1" customWidth="1"/>
    <col min="2" max="2" width="9.28515625" style="1" customWidth="1"/>
    <col min="3" max="3" width="9.28515625" style="1"/>
    <col min="4" max="4" width="10.140625" style="1" bestFit="1" customWidth="1"/>
    <col min="5" max="6" width="11" style="1" bestFit="1" customWidth="1"/>
    <col min="7" max="7" width="21" style="1" customWidth="1"/>
    <col min="8" max="9" width="12.85546875" style="1" customWidth="1"/>
    <col min="10" max="10" width="11.7109375" style="1" customWidth="1"/>
    <col min="11" max="11" width="42.28515625" style="1" customWidth="1"/>
    <col min="12" max="13" width="13.140625" style="4" customWidth="1"/>
    <col min="14" max="15" width="10" style="1" bestFit="1" customWidth="1"/>
    <col min="16" max="16" width="13.7109375" style="1" customWidth="1"/>
    <col min="17" max="17" width="13.28515625" style="1" customWidth="1"/>
    <col min="18" max="18" width="10.28515625" style="1" customWidth="1"/>
    <col min="19" max="16384" width="9.28515625" style="1"/>
  </cols>
  <sheetData>
    <row r="1" spans="1:19" ht="19.5" thickBot="1" x14ac:dyDescent="0.35">
      <c r="A1" s="285" t="s">
        <v>9</v>
      </c>
      <c r="B1" s="286"/>
      <c r="C1" s="286"/>
      <c r="D1" s="286"/>
      <c r="E1" s="286"/>
      <c r="F1" s="286"/>
      <c r="G1" s="286"/>
      <c r="H1" s="286"/>
      <c r="I1" s="286"/>
      <c r="J1" s="286"/>
      <c r="K1" s="286"/>
      <c r="L1" s="286"/>
      <c r="M1" s="286"/>
      <c r="N1" s="286"/>
      <c r="O1" s="286"/>
      <c r="P1" s="286"/>
      <c r="Q1" s="286"/>
      <c r="R1" s="286"/>
      <c r="S1" s="287"/>
    </row>
    <row r="2" spans="1:19" ht="27.2" customHeight="1" x14ac:dyDescent="0.25">
      <c r="A2" s="288" t="s">
        <v>10</v>
      </c>
      <c r="B2" s="290" t="s">
        <v>11</v>
      </c>
      <c r="C2" s="291"/>
      <c r="D2" s="291"/>
      <c r="E2" s="291"/>
      <c r="F2" s="292"/>
      <c r="G2" s="288" t="s">
        <v>12</v>
      </c>
      <c r="H2" s="295" t="s">
        <v>13</v>
      </c>
      <c r="I2" s="297" t="s">
        <v>57</v>
      </c>
      <c r="J2" s="288" t="s">
        <v>14</v>
      </c>
      <c r="K2" s="288" t="s">
        <v>15</v>
      </c>
      <c r="L2" s="293" t="s">
        <v>16</v>
      </c>
      <c r="M2" s="294"/>
      <c r="N2" s="281" t="s">
        <v>17</v>
      </c>
      <c r="O2" s="282"/>
      <c r="P2" s="283" t="s">
        <v>18</v>
      </c>
      <c r="Q2" s="284"/>
      <c r="R2" s="281" t="s">
        <v>19</v>
      </c>
      <c r="S2" s="282"/>
    </row>
    <row r="3" spans="1:19" ht="102.75" thickBot="1" x14ac:dyDescent="0.3">
      <c r="A3" s="289"/>
      <c r="B3" s="45" t="s">
        <v>20</v>
      </c>
      <c r="C3" s="46" t="s">
        <v>21</v>
      </c>
      <c r="D3" s="46" t="s">
        <v>22</v>
      </c>
      <c r="E3" s="46" t="s">
        <v>23</v>
      </c>
      <c r="F3" s="47" t="s">
        <v>24</v>
      </c>
      <c r="G3" s="289"/>
      <c r="H3" s="296"/>
      <c r="I3" s="298"/>
      <c r="J3" s="289"/>
      <c r="K3" s="289"/>
      <c r="L3" s="48" t="s">
        <v>25</v>
      </c>
      <c r="M3" s="49" t="s">
        <v>62</v>
      </c>
      <c r="N3" s="127" t="s">
        <v>26</v>
      </c>
      <c r="O3" s="128" t="s">
        <v>27</v>
      </c>
      <c r="P3" s="50" t="s">
        <v>28</v>
      </c>
      <c r="Q3" s="51" t="s">
        <v>29</v>
      </c>
      <c r="R3" s="52" t="s">
        <v>30</v>
      </c>
      <c r="S3" s="128" t="s">
        <v>31</v>
      </c>
    </row>
    <row r="4" spans="1:19" ht="114.75" x14ac:dyDescent="0.25">
      <c r="A4" s="204" t="s">
        <v>500</v>
      </c>
      <c r="B4" s="260" t="s">
        <v>101</v>
      </c>
      <c r="C4" s="261" t="s">
        <v>96</v>
      </c>
      <c r="D4" s="262">
        <v>72742429</v>
      </c>
      <c r="E4" s="262">
        <v>107565048</v>
      </c>
      <c r="F4" s="263">
        <v>600079252</v>
      </c>
      <c r="G4" s="204" t="s">
        <v>102</v>
      </c>
      <c r="H4" s="259" t="s">
        <v>75</v>
      </c>
      <c r="I4" s="259" t="s">
        <v>93</v>
      </c>
      <c r="J4" s="259" t="s">
        <v>93</v>
      </c>
      <c r="K4" s="204" t="s">
        <v>103</v>
      </c>
      <c r="L4" s="264">
        <v>38000000</v>
      </c>
      <c r="M4" s="265">
        <f>L4/100*85</f>
        <v>32300000</v>
      </c>
      <c r="N4" s="266" t="s">
        <v>110</v>
      </c>
      <c r="O4" s="267" t="s">
        <v>111</v>
      </c>
      <c r="P4" s="268" t="s">
        <v>95</v>
      </c>
      <c r="Q4" s="269" t="s">
        <v>95</v>
      </c>
      <c r="R4" s="204" t="s">
        <v>312</v>
      </c>
      <c r="S4" s="259" t="s">
        <v>104</v>
      </c>
    </row>
    <row r="5" spans="1:19" ht="127.5" x14ac:dyDescent="0.25">
      <c r="A5" s="67">
        <v>2</v>
      </c>
      <c r="B5" s="85" t="s">
        <v>105</v>
      </c>
      <c r="C5" s="86" t="s">
        <v>96</v>
      </c>
      <c r="D5" s="70">
        <v>72741465</v>
      </c>
      <c r="E5" s="70">
        <v>102000824</v>
      </c>
      <c r="F5" s="71">
        <v>600079520</v>
      </c>
      <c r="G5" s="87" t="s">
        <v>106</v>
      </c>
      <c r="H5" s="67" t="s">
        <v>75</v>
      </c>
      <c r="I5" s="67" t="s">
        <v>93</v>
      </c>
      <c r="J5" s="67" t="s">
        <v>93</v>
      </c>
      <c r="K5" s="87" t="s">
        <v>260</v>
      </c>
      <c r="L5" s="88">
        <v>28000000</v>
      </c>
      <c r="M5" s="89">
        <f>L5/100*85</f>
        <v>23800000</v>
      </c>
      <c r="N5" s="90" t="s">
        <v>112</v>
      </c>
      <c r="O5" s="91" t="s">
        <v>113</v>
      </c>
      <c r="P5" s="64" t="s">
        <v>95</v>
      </c>
      <c r="Q5" s="65"/>
      <c r="R5" s="87" t="s">
        <v>311</v>
      </c>
      <c r="S5" s="67" t="s">
        <v>100</v>
      </c>
    </row>
    <row r="6" spans="1:19" ht="114.75" x14ac:dyDescent="0.25">
      <c r="A6" s="67">
        <v>3</v>
      </c>
      <c r="B6" s="92" t="s">
        <v>107</v>
      </c>
      <c r="C6" s="86" t="s">
        <v>96</v>
      </c>
      <c r="D6" s="70">
        <v>46747532</v>
      </c>
      <c r="E6" s="70">
        <v>102000816</v>
      </c>
      <c r="F6" s="71">
        <v>600079180</v>
      </c>
      <c r="G6" s="87" t="s">
        <v>108</v>
      </c>
      <c r="H6" s="67" t="s">
        <v>75</v>
      </c>
      <c r="I6" s="67" t="s">
        <v>93</v>
      </c>
      <c r="J6" s="67" t="s">
        <v>93</v>
      </c>
      <c r="K6" s="87" t="s">
        <v>315</v>
      </c>
      <c r="L6" s="88">
        <v>30000000</v>
      </c>
      <c r="M6" s="89">
        <f>L6/100*85</f>
        <v>25500000</v>
      </c>
      <c r="N6" s="90" t="s">
        <v>112</v>
      </c>
      <c r="O6" s="91" t="s">
        <v>113</v>
      </c>
      <c r="P6" s="64" t="s">
        <v>95</v>
      </c>
      <c r="Q6" s="65"/>
      <c r="R6" s="87" t="s">
        <v>109</v>
      </c>
      <c r="S6" s="67" t="s">
        <v>100</v>
      </c>
    </row>
    <row r="7" spans="1:19" ht="127.5" x14ac:dyDescent="0.25">
      <c r="A7" s="68">
        <v>4</v>
      </c>
      <c r="B7" s="93" t="s">
        <v>154</v>
      </c>
      <c r="C7" s="94" t="s">
        <v>155</v>
      </c>
      <c r="D7" s="72">
        <v>72742071</v>
      </c>
      <c r="E7" s="72">
        <v>107563801</v>
      </c>
      <c r="F7" s="73">
        <v>650029348</v>
      </c>
      <c r="G7" s="95" t="s">
        <v>161</v>
      </c>
      <c r="H7" s="67" t="s">
        <v>75</v>
      </c>
      <c r="I7" s="68" t="s">
        <v>93</v>
      </c>
      <c r="J7" s="95" t="s">
        <v>158</v>
      </c>
      <c r="K7" s="95" t="s">
        <v>162</v>
      </c>
      <c r="L7" s="96">
        <v>12000000</v>
      </c>
      <c r="M7" s="97">
        <f>L7/100*85</f>
        <v>10200000</v>
      </c>
      <c r="N7" s="98" t="s">
        <v>261</v>
      </c>
      <c r="O7" s="99" t="s">
        <v>98</v>
      </c>
      <c r="P7" s="69" t="s">
        <v>163</v>
      </c>
      <c r="Q7" s="76"/>
      <c r="R7" s="95" t="s">
        <v>160</v>
      </c>
      <c r="S7" s="68" t="s">
        <v>100</v>
      </c>
    </row>
    <row r="8" spans="1:19" ht="127.5" x14ac:dyDescent="0.25">
      <c r="A8" s="67">
        <v>5</v>
      </c>
      <c r="B8" s="92" t="s">
        <v>154</v>
      </c>
      <c r="C8" s="86" t="s">
        <v>155</v>
      </c>
      <c r="D8" s="74">
        <v>72742071</v>
      </c>
      <c r="E8" s="74">
        <v>107563801</v>
      </c>
      <c r="F8" s="65">
        <v>650029348</v>
      </c>
      <c r="G8" s="87" t="s">
        <v>397</v>
      </c>
      <c r="H8" s="67" t="s">
        <v>75</v>
      </c>
      <c r="I8" s="67" t="s">
        <v>93</v>
      </c>
      <c r="J8" s="87" t="s">
        <v>158</v>
      </c>
      <c r="K8" s="87" t="s">
        <v>164</v>
      </c>
      <c r="L8" s="88">
        <v>6000000</v>
      </c>
      <c r="M8" s="89">
        <f t="shared" ref="M8:M9" si="0">L8/100*85</f>
        <v>5100000</v>
      </c>
      <c r="N8" s="100" t="s">
        <v>264</v>
      </c>
      <c r="O8" s="99" t="s">
        <v>98</v>
      </c>
      <c r="P8" s="64" t="s">
        <v>163</v>
      </c>
      <c r="Q8" s="65"/>
      <c r="R8" s="87" t="s">
        <v>160</v>
      </c>
      <c r="S8" s="87" t="s">
        <v>100</v>
      </c>
    </row>
    <row r="9" spans="1:19" ht="127.5" x14ac:dyDescent="0.25">
      <c r="A9" s="67">
        <v>6</v>
      </c>
      <c r="B9" s="81" t="s">
        <v>154</v>
      </c>
      <c r="C9" s="78" t="s">
        <v>155</v>
      </c>
      <c r="D9" s="75">
        <v>72742071</v>
      </c>
      <c r="E9" s="75">
        <v>107563801</v>
      </c>
      <c r="F9" s="76">
        <v>650029348</v>
      </c>
      <c r="G9" s="87" t="s">
        <v>382</v>
      </c>
      <c r="H9" s="67" t="s">
        <v>75</v>
      </c>
      <c r="I9" s="67" t="s">
        <v>93</v>
      </c>
      <c r="J9" s="87" t="s">
        <v>158</v>
      </c>
      <c r="K9" s="87" t="s">
        <v>165</v>
      </c>
      <c r="L9" s="88">
        <v>5000000</v>
      </c>
      <c r="M9" s="101">
        <f t="shared" si="0"/>
        <v>4250000</v>
      </c>
      <c r="N9" s="100" t="s">
        <v>264</v>
      </c>
      <c r="O9" s="99" t="s">
        <v>98</v>
      </c>
      <c r="P9" s="64" t="s">
        <v>163</v>
      </c>
      <c r="Q9" s="65"/>
      <c r="R9" s="87" t="s">
        <v>160</v>
      </c>
      <c r="S9" s="87" t="s">
        <v>100</v>
      </c>
    </row>
    <row r="10" spans="1:19" ht="38.25" x14ac:dyDescent="0.25">
      <c r="A10" s="67">
        <v>7</v>
      </c>
      <c r="B10" s="92" t="s">
        <v>180</v>
      </c>
      <c r="C10" s="86" t="s">
        <v>181</v>
      </c>
      <c r="D10" s="74">
        <v>46744959</v>
      </c>
      <c r="E10" s="74" t="s">
        <v>182</v>
      </c>
      <c r="F10" s="65" t="s">
        <v>182</v>
      </c>
      <c r="G10" s="87" t="s">
        <v>183</v>
      </c>
      <c r="H10" s="67" t="s">
        <v>75</v>
      </c>
      <c r="I10" s="67" t="s">
        <v>93</v>
      </c>
      <c r="J10" s="67" t="s">
        <v>184</v>
      </c>
      <c r="K10" s="67" t="s">
        <v>262</v>
      </c>
      <c r="L10" s="88">
        <v>25000000</v>
      </c>
      <c r="M10" s="89">
        <f>L10/100*85</f>
        <v>21250000</v>
      </c>
      <c r="N10" s="102" t="s">
        <v>110</v>
      </c>
      <c r="O10" s="103" t="s">
        <v>263</v>
      </c>
      <c r="P10" s="64" t="s">
        <v>95</v>
      </c>
      <c r="Q10" s="65"/>
      <c r="R10" s="67" t="s">
        <v>185</v>
      </c>
      <c r="S10" s="67" t="s">
        <v>100</v>
      </c>
    </row>
    <row r="11" spans="1:19" ht="63.75" x14ac:dyDescent="0.25">
      <c r="A11" s="68">
        <v>8</v>
      </c>
      <c r="B11" s="81" t="s">
        <v>215</v>
      </c>
      <c r="C11" s="78" t="s">
        <v>216</v>
      </c>
      <c r="D11" s="78">
        <v>71013083</v>
      </c>
      <c r="E11" s="78">
        <v>107560305</v>
      </c>
      <c r="F11" s="79">
        <v>600074030</v>
      </c>
      <c r="G11" s="95" t="s">
        <v>383</v>
      </c>
      <c r="H11" s="95" t="s">
        <v>75</v>
      </c>
      <c r="I11" s="95" t="s">
        <v>217</v>
      </c>
      <c r="J11" s="95" t="s">
        <v>218</v>
      </c>
      <c r="K11" s="95" t="s">
        <v>219</v>
      </c>
      <c r="L11" s="104">
        <v>4000000</v>
      </c>
      <c r="M11" s="101">
        <f t="shared" ref="M11:M12" si="1">L11/100*85</f>
        <v>3400000</v>
      </c>
      <c r="N11" s="81" t="s">
        <v>197</v>
      </c>
      <c r="O11" s="79" t="s">
        <v>113</v>
      </c>
      <c r="P11" s="81"/>
      <c r="Q11" s="79"/>
      <c r="R11" s="95"/>
      <c r="S11" s="95" t="s">
        <v>100</v>
      </c>
    </row>
    <row r="12" spans="1:19" ht="63.75" x14ac:dyDescent="0.25">
      <c r="A12" s="68">
        <v>9</v>
      </c>
      <c r="B12" s="81" t="s">
        <v>215</v>
      </c>
      <c r="C12" s="78" t="s">
        <v>216</v>
      </c>
      <c r="D12" s="78">
        <v>71013083</v>
      </c>
      <c r="E12" s="78">
        <v>107560305</v>
      </c>
      <c r="F12" s="79">
        <v>600074030</v>
      </c>
      <c r="G12" s="95" t="s">
        <v>383</v>
      </c>
      <c r="H12" s="95" t="s">
        <v>75</v>
      </c>
      <c r="I12" s="95" t="s">
        <v>217</v>
      </c>
      <c r="J12" s="95" t="s">
        <v>218</v>
      </c>
      <c r="K12" s="95" t="s">
        <v>265</v>
      </c>
      <c r="L12" s="104">
        <v>1500000</v>
      </c>
      <c r="M12" s="101">
        <f t="shared" si="1"/>
        <v>1275000</v>
      </c>
      <c r="N12" s="81" t="s">
        <v>110</v>
      </c>
      <c r="O12" s="79" t="s">
        <v>198</v>
      </c>
      <c r="P12" s="81"/>
      <c r="Q12" s="79"/>
      <c r="R12" s="95"/>
      <c r="S12" s="95"/>
    </row>
    <row r="13" spans="1:19" ht="63.75" x14ac:dyDescent="0.25">
      <c r="A13" s="144" t="s">
        <v>436</v>
      </c>
      <c r="B13" s="134" t="s">
        <v>225</v>
      </c>
      <c r="C13" s="135" t="s">
        <v>226</v>
      </c>
      <c r="D13" s="201">
        <v>671941</v>
      </c>
      <c r="E13" s="136" t="s">
        <v>182</v>
      </c>
      <c r="F13" s="137" t="s">
        <v>182</v>
      </c>
      <c r="G13" s="144" t="s">
        <v>227</v>
      </c>
      <c r="H13" s="133" t="s">
        <v>75</v>
      </c>
      <c r="I13" s="133" t="s">
        <v>93</v>
      </c>
      <c r="J13" s="144" t="s">
        <v>228</v>
      </c>
      <c r="K13" s="159" t="s">
        <v>266</v>
      </c>
      <c r="L13" s="139">
        <v>27000000</v>
      </c>
      <c r="M13" s="140">
        <f t="shared" ref="M13:M15" si="2">L13/100*85</f>
        <v>22950000</v>
      </c>
      <c r="N13" s="202" t="s">
        <v>189</v>
      </c>
      <c r="O13" s="203" t="s">
        <v>267</v>
      </c>
      <c r="P13" s="143" t="s">
        <v>95</v>
      </c>
      <c r="Q13" s="137"/>
      <c r="R13" s="159" t="s">
        <v>435</v>
      </c>
      <c r="S13" s="133" t="s">
        <v>100</v>
      </c>
    </row>
    <row r="14" spans="1:19" ht="127.5" x14ac:dyDescent="0.25">
      <c r="A14" s="67">
        <v>11</v>
      </c>
      <c r="B14" s="92" t="s">
        <v>242</v>
      </c>
      <c r="C14" s="86" t="s">
        <v>243</v>
      </c>
      <c r="D14" s="131">
        <v>46746234</v>
      </c>
      <c r="E14" s="74">
        <v>107564629</v>
      </c>
      <c r="F14" s="80" t="s">
        <v>244</v>
      </c>
      <c r="G14" s="87" t="s">
        <v>245</v>
      </c>
      <c r="H14" s="67" t="s">
        <v>75</v>
      </c>
      <c r="I14" s="67" t="s">
        <v>93</v>
      </c>
      <c r="J14" s="87" t="s">
        <v>375</v>
      </c>
      <c r="K14" s="67" t="s">
        <v>316</v>
      </c>
      <c r="L14" s="88">
        <v>40000000</v>
      </c>
      <c r="M14" s="89">
        <f t="shared" si="2"/>
        <v>34000000</v>
      </c>
      <c r="N14" s="64" t="s">
        <v>197</v>
      </c>
      <c r="O14" s="65" t="s">
        <v>263</v>
      </c>
      <c r="P14" s="64" t="s">
        <v>95</v>
      </c>
      <c r="Q14" s="65"/>
      <c r="R14" s="87" t="s">
        <v>246</v>
      </c>
      <c r="S14" s="67" t="s">
        <v>247</v>
      </c>
    </row>
    <row r="15" spans="1:19" ht="76.5" x14ac:dyDescent="0.25">
      <c r="A15" s="118">
        <v>12</v>
      </c>
      <c r="B15" s="119" t="s">
        <v>306</v>
      </c>
      <c r="C15" s="120" t="s">
        <v>310</v>
      </c>
      <c r="D15" s="121">
        <v>9360379</v>
      </c>
      <c r="E15" s="121">
        <v>181113953</v>
      </c>
      <c r="F15" s="61">
        <v>691014302</v>
      </c>
      <c r="G15" s="122" t="s">
        <v>308</v>
      </c>
      <c r="H15" s="118" t="s">
        <v>75</v>
      </c>
      <c r="I15" s="118" t="s">
        <v>93</v>
      </c>
      <c r="J15" s="118" t="s">
        <v>307</v>
      </c>
      <c r="K15" s="122" t="s">
        <v>309</v>
      </c>
      <c r="L15" s="123">
        <v>3000000</v>
      </c>
      <c r="M15" s="124">
        <f t="shared" si="2"/>
        <v>2550000</v>
      </c>
      <c r="N15" s="60" t="s">
        <v>197</v>
      </c>
      <c r="O15" s="61" t="s">
        <v>198</v>
      </c>
      <c r="P15" s="60" t="s">
        <v>95</v>
      </c>
      <c r="Q15" s="61"/>
      <c r="R15" s="122" t="s">
        <v>291</v>
      </c>
      <c r="S15" s="118" t="s">
        <v>104</v>
      </c>
    </row>
    <row r="16" spans="1:19" ht="140.25" x14ac:dyDescent="0.25">
      <c r="A16" s="132">
        <v>13</v>
      </c>
      <c r="B16" s="116" t="s">
        <v>192</v>
      </c>
      <c r="C16" s="78" t="s">
        <v>193</v>
      </c>
      <c r="D16" s="77">
        <v>70983127</v>
      </c>
      <c r="E16" s="117">
        <v>116400897</v>
      </c>
      <c r="F16" s="77">
        <v>600080366</v>
      </c>
      <c r="G16" s="95" t="s">
        <v>194</v>
      </c>
      <c r="H16" s="68" t="s">
        <v>75</v>
      </c>
      <c r="I16" s="68" t="s">
        <v>93</v>
      </c>
      <c r="J16" s="95" t="s">
        <v>195</v>
      </c>
      <c r="K16" s="95" t="s">
        <v>196</v>
      </c>
      <c r="L16" s="96">
        <v>50000000</v>
      </c>
      <c r="M16" s="101">
        <f>L16/100*85</f>
        <v>42500000</v>
      </c>
      <c r="N16" s="69" t="s">
        <v>197</v>
      </c>
      <c r="O16" s="76" t="s">
        <v>198</v>
      </c>
      <c r="P16" s="69"/>
      <c r="Q16" s="76" t="s">
        <v>163</v>
      </c>
      <c r="R16" s="95" t="s">
        <v>505</v>
      </c>
      <c r="S16" s="68" t="s">
        <v>199</v>
      </c>
    </row>
    <row r="17" spans="1:19" ht="153" x14ac:dyDescent="0.25">
      <c r="A17" s="118">
        <v>14</v>
      </c>
      <c r="B17" s="119" t="s">
        <v>412</v>
      </c>
      <c r="C17" s="120" t="s">
        <v>193</v>
      </c>
      <c r="D17" s="121">
        <v>70983143</v>
      </c>
      <c r="E17" s="121">
        <v>107564114</v>
      </c>
      <c r="F17" s="61">
        <v>600078965</v>
      </c>
      <c r="G17" s="122" t="s">
        <v>321</v>
      </c>
      <c r="H17" s="118" t="s">
        <v>75</v>
      </c>
      <c r="I17" s="118" t="s">
        <v>93</v>
      </c>
      <c r="J17" s="122" t="s">
        <v>195</v>
      </c>
      <c r="K17" s="122" t="s">
        <v>322</v>
      </c>
      <c r="L17" s="123">
        <v>30000000</v>
      </c>
      <c r="M17" s="124">
        <f>L17/100*85</f>
        <v>25500000</v>
      </c>
      <c r="N17" s="60" t="s">
        <v>197</v>
      </c>
      <c r="O17" s="61" t="s">
        <v>198</v>
      </c>
      <c r="P17" s="60"/>
      <c r="Q17" s="61" t="s">
        <v>163</v>
      </c>
      <c r="R17" s="122" t="s">
        <v>323</v>
      </c>
      <c r="S17" s="118" t="s">
        <v>190</v>
      </c>
    </row>
    <row r="18" spans="1:19" ht="127.5" x14ac:dyDescent="0.25">
      <c r="A18" s="118">
        <v>15</v>
      </c>
      <c r="B18" s="119" t="s">
        <v>411</v>
      </c>
      <c r="C18" s="120" t="s">
        <v>193</v>
      </c>
      <c r="D18" s="121">
        <v>70983208</v>
      </c>
      <c r="E18" s="121">
        <v>107564076</v>
      </c>
      <c r="F18" s="61">
        <v>600078949</v>
      </c>
      <c r="G18" s="122" t="s">
        <v>324</v>
      </c>
      <c r="H18" s="118" t="s">
        <v>75</v>
      </c>
      <c r="I18" s="118" t="s">
        <v>93</v>
      </c>
      <c r="J18" s="122" t="s">
        <v>195</v>
      </c>
      <c r="K18" s="122" t="s">
        <v>322</v>
      </c>
      <c r="L18" s="123">
        <v>30000000</v>
      </c>
      <c r="M18" s="124">
        <f t="shared" ref="M18:M26" si="3">L18/100*85</f>
        <v>25500000</v>
      </c>
      <c r="N18" s="60" t="s">
        <v>197</v>
      </c>
      <c r="O18" s="61" t="s">
        <v>198</v>
      </c>
      <c r="P18" s="60" t="s">
        <v>163</v>
      </c>
      <c r="Q18" s="61" t="s">
        <v>163</v>
      </c>
      <c r="R18" s="122" t="s">
        <v>323</v>
      </c>
      <c r="S18" s="118" t="s">
        <v>190</v>
      </c>
    </row>
    <row r="19" spans="1:19" ht="140.25" x14ac:dyDescent="0.25">
      <c r="A19" s="118">
        <v>16</v>
      </c>
      <c r="B19" s="119" t="s">
        <v>410</v>
      </c>
      <c r="C19" s="120" t="s">
        <v>193</v>
      </c>
      <c r="D19" s="121">
        <v>70983135</v>
      </c>
      <c r="E19" s="121">
        <v>107564106</v>
      </c>
      <c r="F19" s="61">
        <v>600078957</v>
      </c>
      <c r="G19" s="122" t="s">
        <v>325</v>
      </c>
      <c r="H19" s="118" t="s">
        <v>75</v>
      </c>
      <c r="I19" s="118" t="s">
        <v>93</v>
      </c>
      <c r="J19" s="122" t="s">
        <v>195</v>
      </c>
      <c r="K19" s="122" t="s">
        <v>326</v>
      </c>
      <c r="L19" s="123">
        <v>15000000</v>
      </c>
      <c r="M19" s="124">
        <f t="shared" si="3"/>
        <v>12750000</v>
      </c>
      <c r="N19" s="60" t="s">
        <v>197</v>
      </c>
      <c r="O19" s="61" t="s">
        <v>198</v>
      </c>
      <c r="P19" s="60" t="s">
        <v>163</v>
      </c>
      <c r="Q19" s="61" t="s">
        <v>163</v>
      </c>
      <c r="R19" s="122" t="s">
        <v>323</v>
      </c>
      <c r="S19" s="118" t="s">
        <v>190</v>
      </c>
    </row>
    <row r="20" spans="1:19" ht="140.25" x14ac:dyDescent="0.25">
      <c r="A20" s="118">
        <v>17</v>
      </c>
      <c r="B20" s="119" t="s">
        <v>410</v>
      </c>
      <c r="C20" s="120" t="s">
        <v>193</v>
      </c>
      <c r="D20" s="121">
        <v>70983135</v>
      </c>
      <c r="E20" s="121">
        <v>107564106</v>
      </c>
      <c r="F20" s="61">
        <v>600078957</v>
      </c>
      <c r="G20" s="122" t="s">
        <v>327</v>
      </c>
      <c r="H20" s="118" t="s">
        <v>75</v>
      </c>
      <c r="I20" s="118" t="s">
        <v>93</v>
      </c>
      <c r="J20" s="122" t="s">
        <v>195</v>
      </c>
      <c r="K20" s="122" t="s">
        <v>328</v>
      </c>
      <c r="L20" s="123">
        <v>70000000</v>
      </c>
      <c r="M20" s="124">
        <f t="shared" si="3"/>
        <v>59500000</v>
      </c>
      <c r="N20" s="60" t="s">
        <v>197</v>
      </c>
      <c r="O20" s="61" t="s">
        <v>198</v>
      </c>
      <c r="P20" s="60" t="s">
        <v>163</v>
      </c>
      <c r="Q20" s="61" t="s">
        <v>163</v>
      </c>
      <c r="R20" s="122" t="s">
        <v>323</v>
      </c>
      <c r="S20" s="118" t="s">
        <v>190</v>
      </c>
    </row>
    <row r="21" spans="1:19" ht="153" x14ac:dyDescent="0.25">
      <c r="A21" s="118">
        <v>18</v>
      </c>
      <c r="B21" s="119" t="s">
        <v>409</v>
      </c>
      <c r="C21" s="120" t="s">
        <v>193</v>
      </c>
      <c r="D21" s="121">
        <v>70983143</v>
      </c>
      <c r="E21" s="121">
        <v>107564114</v>
      </c>
      <c r="F21" s="61">
        <v>600078965</v>
      </c>
      <c r="G21" s="122" t="s">
        <v>329</v>
      </c>
      <c r="H21" s="118" t="s">
        <v>75</v>
      </c>
      <c r="I21" s="118" t="s">
        <v>93</v>
      </c>
      <c r="J21" s="122" t="s">
        <v>195</v>
      </c>
      <c r="K21" s="122" t="s">
        <v>331</v>
      </c>
      <c r="L21" s="123">
        <v>100000000</v>
      </c>
      <c r="M21" s="124">
        <f t="shared" si="3"/>
        <v>85000000</v>
      </c>
      <c r="N21" s="60" t="s">
        <v>197</v>
      </c>
      <c r="O21" s="61" t="s">
        <v>198</v>
      </c>
      <c r="P21" s="60" t="s">
        <v>163</v>
      </c>
      <c r="Q21" s="61"/>
      <c r="R21" s="122" t="s">
        <v>323</v>
      </c>
      <c r="S21" s="118" t="s">
        <v>190</v>
      </c>
    </row>
    <row r="22" spans="1:19" ht="153" x14ac:dyDescent="0.25">
      <c r="A22" s="145">
        <v>19</v>
      </c>
      <c r="B22" s="146" t="s">
        <v>409</v>
      </c>
      <c r="C22" s="147" t="s">
        <v>193</v>
      </c>
      <c r="D22" s="148">
        <v>70983143</v>
      </c>
      <c r="E22" s="148">
        <v>107564114</v>
      </c>
      <c r="F22" s="152">
        <v>600078965</v>
      </c>
      <c r="G22" s="149" t="s">
        <v>330</v>
      </c>
      <c r="H22" s="145" t="s">
        <v>75</v>
      </c>
      <c r="I22" s="145" t="s">
        <v>93</v>
      </c>
      <c r="J22" s="149" t="s">
        <v>195</v>
      </c>
      <c r="K22" s="149" t="s">
        <v>322</v>
      </c>
      <c r="L22" s="150">
        <v>35000000</v>
      </c>
      <c r="M22" s="158">
        <f t="shared" si="3"/>
        <v>29750000</v>
      </c>
      <c r="N22" s="151" t="s">
        <v>197</v>
      </c>
      <c r="O22" s="152" t="s">
        <v>198</v>
      </c>
      <c r="P22" s="151"/>
      <c r="Q22" s="152" t="s">
        <v>163</v>
      </c>
      <c r="R22" s="149" t="s">
        <v>323</v>
      </c>
      <c r="S22" s="145" t="s">
        <v>190</v>
      </c>
    </row>
    <row r="23" spans="1:19" ht="63.75" x14ac:dyDescent="0.25">
      <c r="A23" s="159" t="s">
        <v>420</v>
      </c>
      <c r="B23" s="160" t="s">
        <v>454</v>
      </c>
      <c r="C23" s="161" t="s">
        <v>413</v>
      </c>
      <c r="D23" s="162">
        <v>72741538</v>
      </c>
      <c r="E23" s="162">
        <v>107564807</v>
      </c>
      <c r="F23" s="163">
        <v>600079597</v>
      </c>
      <c r="G23" s="159" t="s">
        <v>414</v>
      </c>
      <c r="H23" s="164" t="s">
        <v>75</v>
      </c>
      <c r="I23" s="164" t="s">
        <v>93</v>
      </c>
      <c r="J23" s="159" t="s">
        <v>416</v>
      </c>
      <c r="K23" s="159" t="s">
        <v>418</v>
      </c>
      <c r="L23" s="165">
        <v>500000</v>
      </c>
      <c r="M23" s="166">
        <f t="shared" si="3"/>
        <v>425000</v>
      </c>
      <c r="N23" s="167" t="s">
        <v>197</v>
      </c>
      <c r="O23" s="163" t="s">
        <v>419</v>
      </c>
      <c r="P23" s="167"/>
      <c r="Q23" s="163"/>
      <c r="R23" s="159" t="s">
        <v>318</v>
      </c>
      <c r="S23" s="168" t="s">
        <v>104</v>
      </c>
    </row>
    <row r="24" spans="1:19" ht="63.75" x14ac:dyDescent="0.25">
      <c r="A24" s="232" t="s">
        <v>421</v>
      </c>
      <c r="B24" s="177" t="s">
        <v>454</v>
      </c>
      <c r="C24" s="233" t="s">
        <v>413</v>
      </c>
      <c r="D24" s="234">
        <v>72741538</v>
      </c>
      <c r="E24" s="234">
        <v>107564807</v>
      </c>
      <c r="F24" s="235">
        <v>600079597</v>
      </c>
      <c r="G24" s="232" t="s">
        <v>415</v>
      </c>
      <c r="H24" s="236" t="s">
        <v>75</v>
      </c>
      <c r="I24" s="236" t="s">
        <v>93</v>
      </c>
      <c r="J24" s="232" t="s">
        <v>416</v>
      </c>
      <c r="K24" s="232" t="s">
        <v>417</v>
      </c>
      <c r="L24" s="237">
        <v>1500000</v>
      </c>
      <c r="M24" s="238">
        <f t="shared" si="3"/>
        <v>1275000</v>
      </c>
      <c r="N24" s="239" t="s">
        <v>110</v>
      </c>
      <c r="O24" s="235" t="s">
        <v>198</v>
      </c>
      <c r="P24" s="239"/>
      <c r="Q24" s="235"/>
      <c r="R24" s="232" t="s">
        <v>366</v>
      </c>
      <c r="S24" s="240" t="s">
        <v>100</v>
      </c>
    </row>
    <row r="25" spans="1:19" ht="127.5" x14ac:dyDescent="0.25">
      <c r="A25" s="181" t="s">
        <v>453</v>
      </c>
      <c r="B25" s="177" t="s">
        <v>455</v>
      </c>
      <c r="C25" s="178" t="s">
        <v>456</v>
      </c>
      <c r="D25" s="179">
        <v>70695091</v>
      </c>
      <c r="E25" s="179">
        <v>107564173</v>
      </c>
      <c r="F25" s="188">
        <v>600079031</v>
      </c>
      <c r="G25" s="181" t="s">
        <v>457</v>
      </c>
      <c r="H25" s="182" t="s">
        <v>75</v>
      </c>
      <c r="I25" s="182" t="s">
        <v>93</v>
      </c>
      <c r="J25" s="181" t="s">
        <v>168</v>
      </c>
      <c r="K25" s="181" t="s">
        <v>458</v>
      </c>
      <c r="L25" s="183">
        <v>5000000</v>
      </c>
      <c r="M25" s="244">
        <f t="shared" si="3"/>
        <v>4250000</v>
      </c>
      <c r="N25" s="187" t="s">
        <v>110</v>
      </c>
      <c r="O25" s="188" t="s">
        <v>111</v>
      </c>
      <c r="P25" s="187" t="s">
        <v>95</v>
      </c>
      <c r="Q25" s="188"/>
      <c r="R25" s="181" t="s">
        <v>366</v>
      </c>
      <c r="S25" s="231" t="s">
        <v>100</v>
      </c>
    </row>
    <row r="26" spans="1:19" ht="167.25" thickBot="1" x14ac:dyDescent="0.3">
      <c r="A26" s="154" t="s">
        <v>461</v>
      </c>
      <c r="B26" s="245" t="s">
        <v>462</v>
      </c>
      <c r="C26" s="241" t="s">
        <v>243</v>
      </c>
      <c r="D26" s="153">
        <v>46746480</v>
      </c>
      <c r="E26" s="153">
        <v>107564645</v>
      </c>
      <c r="F26" s="157">
        <v>600079317</v>
      </c>
      <c r="G26" s="154" t="s">
        <v>463</v>
      </c>
      <c r="H26" s="155" t="s">
        <v>75</v>
      </c>
      <c r="I26" s="155" t="s">
        <v>93</v>
      </c>
      <c r="J26" s="154" t="s">
        <v>375</v>
      </c>
      <c r="K26" s="154" t="s">
        <v>464</v>
      </c>
      <c r="L26" s="174">
        <v>6000000</v>
      </c>
      <c r="M26" s="242">
        <f t="shared" si="3"/>
        <v>5100000</v>
      </c>
      <c r="N26" s="156" t="s">
        <v>272</v>
      </c>
      <c r="O26" s="157" t="s">
        <v>112</v>
      </c>
      <c r="P26" s="156"/>
      <c r="Q26" s="157"/>
      <c r="R26" s="154" t="s">
        <v>465</v>
      </c>
      <c r="S26" s="243" t="s">
        <v>100</v>
      </c>
    </row>
    <row r="28" spans="1:19" x14ac:dyDescent="0.25">
      <c r="A28" s="5"/>
      <c r="B28" s="5" t="s">
        <v>506</v>
      </c>
      <c r="C28" s="5"/>
    </row>
    <row r="30" spans="1:19" s="6" customFormat="1" x14ac:dyDescent="0.25">
      <c r="A30" s="1"/>
      <c r="B30" s="1"/>
      <c r="C30" s="1"/>
      <c r="D30" s="1"/>
      <c r="E30" s="1"/>
      <c r="F30" s="1"/>
      <c r="G30" s="1"/>
      <c r="H30" s="1"/>
      <c r="I30" s="1"/>
      <c r="J30" s="1"/>
      <c r="K30" s="1"/>
      <c r="L30" s="4"/>
      <c r="M30" s="4"/>
      <c r="N30" s="1"/>
      <c r="O30" s="1"/>
      <c r="P30" s="1"/>
      <c r="Q30" s="1"/>
      <c r="R30" s="1"/>
      <c r="S30" s="1"/>
    </row>
    <row r="33" spans="1:19" x14ac:dyDescent="0.25">
      <c r="A33" s="5"/>
      <c r="B33" s="5"/>
      <c r="C33" s="5"/>
    </row>
    <row r="34" spans="1:19" x14ac:dyDescent="0.25">
      <c r="A34" s="5"/>
      <c r="B34" s="5"/>
      <c r="C34" s="5"/>
    </row>
    <row r="35" spans="1:19" x14ac:dyDescent="0.25">
      <c r="A35" s="5"/>
      <c r="B35" s="5"/>
      <c r="C35" s="5"/>
    </row>
    <row r="39" spans="1:19" x14ac:dyDescent="0.25">
      <c r="A39" s="2"/>
      <c r="B39" s="2"/>
      <c r="C39" s="2"/>
      <c r="D39" s="6"/>
      <c r="E39" s="6"/>
      <c r="F39" s="6"/>
      <c r="G39" s="6"/>
      <c r="H39" s="6"/>
      <c r="I39" s="6"/>
      <c r="J39" s="6"/>
      <c r="K39" s="6"/>
      <c r="L39" s="7"/>
      <c r="M39" s="7"/>
      <c r="N39" s="6"/>
      <c r="O39" s="6"/>
      <c r="P39" s="6"/>
      <c r="Q39" s="6"/>
      <c r="R39" s="6"/>
      <c r="S39" s="6"/>
    </row>
    <row r="41" spans="1:19" x14ac:dyDescent="0.25">
      <c r="A41" s="2"/>
      <c r="B41" s="2"/>
      <c r="C41" s="2"/>
    </row>
    <row r="43" spans="1:19" x14ac:dyDescent="0.25">
      <c r="A43" s="2"/>
    </row>
  </sheetData>
  <sheetProtection algorithmName="SHA-512" hashValue="oGfTEY5ZHGPVsELTH0IKBav360E8rHyZgOIR/l9LzTDSYXvXtWNhH366r1XpgmG9ZmpSwr1cW3hYGLXsE03BKw==" saltValue="UlRkLF1E3uphg9aBkdM6Cw==" spinCount="100000" sheet="1" objects="1" scenarios="1" formatCells="0" formatRows="0" insertRows="0" insertHyperlinks="0" sort="0" autoFilter="0" pivotTables="0"/>
  <mergeCells count="12">
    <mergeCell ref="N2:O2"/>
    <mergeCell ref="P2:Q2"/>
    <mergeCell ref="R2:S2"/>
    <mergeCell ref="A1:S1"/>
    <mergeCell ref="A2:A3"/>
    <mergeCell ref="B2:F2"/>
    <mergeCell ref="G2:G3"/>
    <mergeCell ref="J2:J3"/>
    <mergeCell ref="K2:K3"/>
    <mergeCell ref="L2:M2"/>
    <mergeCell ref="H2:H3"/>
    <mergeCell ref="I2:I3"/>
  </mergeCells>
  <pageMargins left="0.7" right="0.7" top="0.75" bottom="0.75" header="0.3" footer="0.3"/>
  <pageSetup paperSize="8" scale="76"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98"/>
  <sheetViews>
    <sheetView topLeftCell="A61" zoomScale="60" zoomScaleNormal="60" workbookViewId="0">
      <selection activeCell="F82" sqref="F82"/>
    </sheetView>
  </sheetViews>
  <sheetFormatPr defaultColWidth="9.28515625" defaultRowHeight="15" x14ac:dyDescent="0.25"/>
  <cols>
    <col min="1" max="1" width="6.5703125" style="1" customWidth="1"/>
    <col min="2" max="3" width="9.28515625" style="1"/>
    <col min="4" max="4" width="9.42578125" style="1" bestFit="1" customWidth="1"/>
    <col min="5" max="6" width="10.85546875" style="1" bestFit="1" customWidth="1"/>
    <col min="7" max="7" width="16.28515625" style="1" customWidth="1"/>
    <col min="8" max="9" width="14.28515625" style="1" customWidth="1"/>
    <col min="10" max="10" width="14.7109375" style="1" customWidth="1"/>
    <col min="11" max="11" width="39.42578125" style="1" customWidth="1"/>
    <col min="12" max="12" width="13.85546875" style="4" customWidth="1"/>
    <col min="13" max="13" width="15.42578125" style="4" customWidth="1"/>
    <col min="14" max="15" width="9.42578125" style="1" bestFit="1" customWidth="1"/>
    <col min="16" max="16" width="8.42578125" style="1" customWidth="1"/>
    <col min="17" max="19" width="10.42578125" style="1" customWidth="1"/>
    <col min="20" max="21" width="13.42578125" style="1" customWidth="1"/>
    <col min="22" max="23" width="14" style="1" customWidth="1"/>
    <col min="24" max="24" width="12.28515625" style="1" customWidth="1"/>
    <col min="25" max="26" width="10.28515625" style="1" customWidth="1"/>
    <col min="27" max="16384" width="9.28515625" style="1"/>
  </cols>
  <sheetData>
    <row r="1" spans="1:26" ht="18" customHeight="1" thickBot="1" x14ac:dyDescent="0.35">
      <c r="A1" s="299" t="s">
        <v>32</v>
      </c>
      <c r="B1" s="300"/>
      <c r="C1" s="300"/>
      <c r="D1" s="300"/>
      <c r="E1" s="300"/>
      <c r="F1" s="300"/>
      <c r="G1" s="300"/>
      <c r="H1" s="300"/>
      <c r="I1" s="300"/>
      <c r="J1" s="300"/>
      <c r="K1" s="300"/>
      <c r="L1" s="300"/>
      <c r="M1" s="300"/>
      <c r="N1" s="300"/>
      <c r="O1" s="300"/>
      <c r="P1" s="300"/>
      <c r="Q1" s="300"/>
      <c r="R1" s="300"/>
      <c r="S1" s="300"/>
      <c r="T1" s="300"/>
      <c r="U1" s="300"/>
      <c r="V1" s="300"/>
      <c r="W1" s="300"/>
      <c r="X1" s="300"/>
      <c r="Y1" s="300"/>
      <c r="Z1" s="301"/>
    </row>
    <row r="2" spans="1:26" s="8" customFormat="1" ht="29.1" customHeight="1" thickBot="1" x14ac:dyDescent="0.3">
      <c r="A2" s="302" t="s">
        <v>10</v>
      </c>
      <c r="B2" s="329" t="s">
        <v>11</v>
      </c>
      <c r="C2" s="330"/>
      <c r="D2" s="330"/>
      <c r="E2" s="330"/>
      <c r="F2" s="331"/>
      <c r="G2" s="309" t="s">
        <v>12</v>
      </c>
      <c r="H2" s="348" t="s">
        <v>33</v>
      </c>
      <c r="I2" s="351" t="s">
        <v>57</v>
      </c>
      <c r="J2" s="312" t="s">
        <v>14</v>
      </c>
      <c r="K2" s="326" t="s">
        <v>15</v>
      </c>
      <c r="L2" s="332" t="s">
        <v>34</v>
      </c>
      <c r="M2" s="333"/>
      <c r="N2" s="334" t="s">
        <v>17</v>
      </c>
      <c r="O2" s="335"/>
      <c r="P2" s="321" t="s">
        <v>35</v>
      </c>
      <c r="Q2" s="322"/>
      <c r="R2" s="322"/>
      <c r="S2" s="322"/>
      <c r="T2" s="322"/>
      <c r="U2" s="322"/>
      <c r="V2" s="322"/>
      <c r="W2" s="323"/>
      <c r="X2" s="323"/>
      <c r="Y2" s="281" t="s">
        <v>19</v>
      </c>
      <c r="Z2" s="282"/>
    </row>
    <row r="3" spans="1:26" ht="14.85" customHeight="1" x14ac:dyDescent="0.25">
      <c r="A3" s="303"/>
      <c r="B3" s="309" t="s">
        <v>20</v>
      </c>
      <c r="C3" s="305" t="s">
        <v>21</v>
      </c>
      <c r="D3" s="305" t="s">
        <v>22</v>
      </c>
      <c r="E3" s="305" t="s">
        <v>23</v>
      </c>
      <c r="F3" s="307" t="s">
        <v>24</v>
      </c>
      <c r="G3" s="310"/>
      <c r="H3" s="349"/>
      <c r="I3" s="352"/>
      <c r="J3" s="313"/>
      <c r="K3" s="327"/>
      <c r="L3" s="340" t="s">
        <v>25</v>
      </c>
      <c r="M3" s="342" t="s">
        <v>63</v>
      </c>
      <c r="N3" s="344" t="s">
        <v>26</v>
      </c>
      <c r="O3" s="346" t="s">
        <v>27</v>
      </c>
      <c r="P3" s="324" t="s">
        <v>36</v>
      </c>
      <c r="Q3" s="325"/>
      <c r="R3" s="325"/>
      <c r="S3" s="326"/>
      <c r="T3" s="315" t="s">
        <v>37</v>
      </c>
      <c r="U3" s="317" t="s">
        <v>60</v>
      </c>
      <c r="V3" s="317" t="s">
        <v>61</v>
      </c>
      <c r="W3" s="315" t="s">
        <v>38</v>
      </c>
      <c r="X3" s="319" t="s">
        <v>59</v>
      </c>
      <c r="Y3" s="336" t="s">
        <v>30</v>
      </c>
      <c r="Z3" s="338" t="s">
        <v>31</v>
      </c>
    </row>
    <row r="4" spans="1:26" ht="85.5" customHeight="1" thickBot="1" x14ac:dyDescent="0.3">
      <c r="A4" s="304"/>
      <c r="B4" s="311"/>
      <c r="C4" s="306"/>
      <c r="D4" s="306"/>
      <c r="E4" s="306"/>
      <c r="F4" s="308"/>
      <c r="G4" s="311"/>
      <c r="H4" s="350"/>
      <c r="I4" s="353"/>
      <c r="J4" s="314"/>
      <c r="K4" s="328"/>
      <c r="L4" s="341"/>
      <c r="M4" s="343"/>
      <c r="N4" s="345"/>
      <c r="O4" s="347"/>
      <c r="P4" s="53" t="s">
        <v>54</v>
      </c>
      <c r="Q4" s="54" t="s">
        <v>39</v>
      </c>
      <c r="R4" s="54" t="s">
        <v>40</v>
      </c>
      <c r="S4" s="55" t="s">
        <v>41</v>
      </c>
      <c r="T4" s="316"/>
      <c r="U4" s="318"/>
      <c r="V4" s="318"/>
      <c r="W4" s="316"/>
      <c r="X4" s="320"/>
      <c r="Y4" s="337"/>
      <c r="Z4" s="339"/>
    </row>
    <row r="5" spans="1:26" ht="141.75" customHeight="1" x14ac:dyDescent="0.25">
      <c r="A5" s="204" t="s">
        <v>500</v>
      </c>
      <c r="B5" s="260" t="s">
        <v>114</v>
      </c>
      <c r="C5" s="261" t="s">
        <v>96</v>
      </c>
      <c r="D5" s="270">
        <v>64040402</v>
      </c>
      <c r="E5" s="270">
        <v>102241015</v>
      </c>
      <c r="F5" s="269">
        <v>600080188</v>
      </c>
      <c r="G5" s="144" t="s">
        <v>270</v>
      </c>
      <c r="H5" s="259" t="s">
        <v>75</v>
      </c>
      <c r="I5" s="259" t="s">
        <v>93</v>
      </c>
      <c r="J5" s="259" t="s">
        <v>93</v>
      </c>
      <c r="K5" s="204" t="s">
        <v>115</v>
      </c>
      <c r="L5" s="264">
        <v>41000000</v>
      </c>
      <c r="M5" s="265">
        <f>L5/100*85</f>
        <v>34850000</v>
      </c>
      <c r="N5" s="271" t="s">
        <v>271</v>
      </c>
      <c r="O5" s="272" t="s">
        <v>272</v>
      </c>
      <c r="P5" s="268" t="s">
        <v>95</v>
      </c>
      <c r="Q5" s="270" t="s">
        <v>95</v>
      </c>
      <c r="R5" s="270" t="s">
        <v>95</v>
      </c>
      <c r="S5" s="269" t="s">
        <v>95</v>
      </c>
      <c r="T5" s="259"/>
      <c r="U5" s="259"/>
      <c r="V5" s="259"/>
      <c r="W5" s="259"/>
      <c r="X5" s="259"/>
      <c r="Y5" s="260" t="s">
        <v>357</v>
      </c>
      <c r="Z5" s="269" t="s">
        <v>104</v>
      </c>
    </row>
    <row r="6" spans="1:26" ht="114.75" x14ac:dyDescent="0.25">
      <c r="A6" s="144" t="s">
        <v>501</v>
      </c>
      <c r="B6" s="134" t="s">
        <v>116</v>
      </c>
      <c r="C6" s="135" t="s">
        <v>96</v>
      </c>
      <c r="D6" s="136">
        <v>72743131</v>
      </c>
      <c r="E6" s="136">
        <v>102229601</v>
      </c>
      <c r="F6" s="137">
        <v>600080277</v>
      </c>
      <c r="G6" s="144" t="s">
        <v>117</v>
      </c>
      <c r="H6" s="133" t="s">
        <v>75</v>
      </c>
      <c r="I6" s="133" t="s">
        <v>93</v>
      </c>
      <c r="J6" s="133" t="s">
        <v>93</v>
      </c>
      <c r="K6" s="144" t="s">
        <v>118</v>
      </c>
      <c r="L6" s="139">
        <v>88000000</v>
      </c>
      <c r="M6" s="140">
        <f t="shared" ref="M6:M63" si="0">L6/100*85</f>
        <v>74800000</v>
      </c>
      <c r="N6" s="141" t="s">
        <v>273</v>
      </c>
      <c r="O6" s="142" t="s">
        <v>274</v>
      </c>
      <c r="P6" s="143" t="s">
        <v>95</v>
      </c>
      <c r="Q6" s="136" t="s">
        <v>95</v>
      </c>
      <c r="R6" s="136" t="s">
        <v>95</v>
      </c>
      <c r="S6" s="137" t="s">
        <v>95</v>
      </c>
      <c r="T6" s="133"/>
      <c r="U6" s="133" t="s">
        <v>95</v>
      </c>
      <c r="V6" s="133" t="s">
        <v>95</v>
      </c>
      <c r="W6" s="133" t="s">
        <v>95</v>
      </c>
      <c r="X6" s="133"/>
      <c r="Y6" s="134" t="s">
        <v>358</v>
      </c>
      <c r="Z6" s="137" t="s">
        <v>100</v>
      </c>
    </row>
    <row r="7" spans="1:26" ht="114.75" x14ac:dyDescent="0.25">
      <c r="A7" s="67">
        <v>3</v>
      </c>
      <c r="B7" s="92" t="s">
        <v>119</v>
      </c>
      <c r="C7" s="86" t="s">
        <v>96</v>
      </c>
      <c r="D7" s="74">
        <v>64040364</v>
      </c>
      <c r="E7" s="74">
        <v>102229953</v>
      </c>
      <c r="F7" s="65">
        <v>600080170</v>
      </c>
      <c r="G7" s="87" t="s">
        <v>377</v>
      </c>
      <c r="H7" s="67" t="s">
        <v>75</v>
      </c>
      <c r="I7" s="67" t="s">
        <v>93</v>
      </c>
      <c r="J7" s="67" t="s">
        <v>93</v>
      </c>
      <c r="K7" s="87" t="s">
        <v>339</v>
      </c>
      <c r="L7" s="88">
        <v>2000000</v>
      </c>
      <c r="M7" s="89">
        <f t="shared" si="0"/>
        <v>1700000</v>
      </c>
      <c r="N7" s="102" t="s">
        <v>376</v>
      </c>
      <c r="O7" s="103" t="s">
        <v>286</v>
      </c>
      <c r="P7" s="64"/>
      <c r="Q7" s="74"/>
      <c r="R7" s="74"/>
      <c r="S7" s="65" t="s">
        <v>95</v>
      </c>
      <c r="T7" s="67"/>
      <c r="U7" s="67"/>
      <c r="V7" s="67"/>
      <c r="W7" s="67"/>
      <c r="X7" s="67"/>
      <c r="Y7" s="92" t="s">
        <v>99</v>
      </c>
      <c r="Z7" s="65" t="s">
        <v>100</v>
      </c>
    </row>
    <row r="8" spans="1:26" ht="114.75" x14ac:dyDescent="0.25">
      <c r="A8" s="144" t="s">
        <v>502</v>
      </c>
      <c r="B8" s="134" t="s">
        <v>120</v>
      </c>
      <c r="C8" s="135" t="s">
        <v>96</v>
      </c>
      <c r="D8" s="136">
        <v>70884978</v>
      </c>
      <c r="E8" s="136">
        <v>102229848</v>
      </c>
      <c r="F8" s="137">
        <v>600079902</v>
      </c>
      <c r="G8" s="144" t="s">
        <v>121</v>
      </c>
      <c r="H8" s="133" t="s">
        <v>75</v>
      </c>
      <c r="I8" s="133" t="s">
        <v>93</v>
      </c>
      <c r="J8" s="133" t="s">
        <v>93</v>
      </c>
      <c r="K8" s="144" t="s">
        <v>275</v>
      </c>
      <c r="L8" s="139">
        <v>24000000</v>
      </c>
      <c r="M8" s="140">
        <f t="shared" si="0"/>
        <v>20400000</v>
      </c>
      <c r="N8" s="141" t="s">
        <v>276</v>
      </c>
      <c r="O8" s="142" t="s">
        <v>277</v>
      </c>
      <c r="P8" s="143" t="s">
        <v>95</v>
      </c>
      <c r="Q8" s="136" t="s">
        <v>95</v>
      </c>
      <c r="R8" s="136" t="s">
        <v>95</v>
      </c>
      <c r="S8" s="137" t="s">
        <v>95</v>
      </c>
      <c r="T8" s="133"/>
      <c r="U8" s="133"/>
      <c r="V8" s="133" t="s">
        <v>95</v>
      </c>
      <c r="W8" s="133" t="s">
        <v>95</v>
      </c>
      <c r="X8" s="133"/>
      <c r="Y8" s="134" t="s">
        <v>99</v>
      </c>
      <c r="Z8" s="137" t="s">
        <v>104</v>
      </c>
    </row>
    <row r="9" spans="1:26" ht="114.75" x14ac:dyDescent="0.25">
      <c r="A9" s="67">
        <v>5</v>
      </c>
      <c r="B9" s="92" t="s">
        <v>122</v>
      </c>
      <c r="C9" s="86" t="s">
        <v>96</v>
      </c>
      <c r="D9" s="74">
        <v>72743212</v>
      </c>
      <c r="E9" s="125">
        <v>102229686</v>
      </c>
      <c r="F9" s="65">
        <v>600079911</v>
      </c>
      <c r="G9" s="87" t="s">
        <v>378</v>
      </c>
      <c r="H9" s="67" t="s">
        <v>75</v>
      </c>
      <c r="I9" s="67" t="s">
        <v>93</v>
      </c>
      <c r="J9" s="67" t="s">
        <v>93</v>
      </c>
      <c r="K9" s="87" t="s">
        <v>123</v>
      </c>
      <c r="L9" s="88">
        <v>30000000</v>
      </c>
      <c r="M9" s="89">
        <f t="shared" si="0"/>
        <v>25500000</v>
      </c>
      <c r="N9" s="102" t="s">
        <v>280</v>
      </c>
      <c r="O9" s="103" t="s">
        <v>279</v>
      </c>
      <c r="P9" s="64" t="s">
        <v>95</v>
      </c>
      <c r="Q9" s="74" t="s">
        <v>95</v>
      </c>
      <c r="R9" s="74" t="s">
        <v>95</v>
      </c>
      <c r="S9" s="65" t="s">
        <v>95</v>
      </c>
      <c r="T9" s="67"/>
      <c r="U9" s="67" t="s">
        <v>95</v>
      </c>
      <c r="V9" s="67" t="s">
        <v>95</v>
      </c>
      <c r="W9" s="67" t="s">
        <v>95</v>
      </c>
      <c r="X9" s="67" t="s">
        <v>95</v>
      </c>
      <c r="Y9" s="92" t="s">
        <v>359</v>
      </c>
      <c r="Z9" s="65" t="s">
        <v>100</v>
      </c>
    </row>
    <row r="10" spans="1:26" ht="114.75" x14ac:dyDescent="0.25">
      <c r="A10" s="144" t="s">
        <v>503</v>
      </c>
      <c r="B10" s="134" t="s">
        <v>124</v>
      </c>
      <c r="C10" s="135" t="s">
        <v>96</v>
      </c>
      <c r="D10" s="136">
        <v>65642350</v>
      </c>
      <c r="E10" s="136">
        <v>102229261</v>
      </c>
      <c r="F10" s="137">
        <v>600079899</v>
      </c>
      <c r="G10" s="144" t="s">
        <v>125</v>
      </c>
      <c r="H10" s="133" t="s">
        <v>75</v>
      </c>
      <c r="I10" s="133" t="s">
        <v>93</v>
      </c>
      <c r="J10" s="133" t="s">
        <v>93</v>
      </c>
      <c r="K10" s="144" t="s">
        <v>126</v>
      </c>
      <c r="L10" s="139">
        <v>110000000</v>
      </c>
      <c r="M10" s="140">
        <f t="shared" si="0"/>
        <v>93500000</v>
      </c>
      <c r="N10" s="141" t="s">
        <v>264</v>
      </c>
      <c r="O10" s="142" t="s">
        <v>281</v>
      </c>
      <c r="P10" s="143" t="s">
        <v>95</v>
      </c>
      <c r="Q10" s="136" t="s">
        <v>95</v>
      </c>
      <c r="R10" s="136" t="s">
        <v>95</v>
      </c>
      <c r="S10" s="137" t="s">
        <v>95</v>
      </c>
      <c r="T10" s="133"/>
      <c r="U10" s="133" t="s">
        <v>95</v>
      </c>
      <c r="V10" s="133" t="s">
        <v>95</v>
      </c>
      <c r="W10" s="133" t="s">
        <v>95</v>
      </c>
      <c r="X10" s="133"/>
      <c r="Y10" s="134" t="s">
        <v>360</v>
      </c>
      <c r="Z10" s="137" t="s">
        <v>104</v>
      </c>
    </row>
    <row r="11" spans="1:26" ht="114.75" x14ac:dyDescent="0.25">
      <c r="A11" s="67">
        <v>7</v>
      </c>
      <c r="B11" s="92" t="s">
        <v>127</v>
      </c>
      <c r="C11" s="86" t="s">
        <v>96</v>
      </c>
      <c r="D11" s="74">
        <v>65642368</v>
      </c>
      <c r="E11" s="74">
        <v>102565074</v>
      </c>
      <c r="F11" s="65">
        <v>600080331</v>
      </c>
      <c r="G11" s="87" t="s">
        <v>128</v>
      </c>
      <c r="H11" s="67" t="s">
        <v>75</v>
      </c>
      <c r="I11" s="67" t="s">
        <v>93</v>
      </c>
      <c r="J11" s="67" t="s">
        <v>93</v>
      </c>
      <c r="K11" s="67" t="s">
        <v>282</v>
      </c>
      <c r="L11" s="88">
        <v>10000000</v>
      </c>
      <c r="M11" s="89">
        <f t="shared" si="0"/>
        <v>8500000</v>
      </c>
      <c r="N11" s="102" t="s">
        <v>284</v>
      </c>
      <c r="O11" s="103" t="s">
        <v>263</v>
      </c>
      <c r="P11" s="64" t="s">
        <v>95</v>
      </c>
      <c r="Q11" s="74" t="s">
        <v>95</v>
      </c>
      <c r="R11" s="74" t="s">
        <v>95</v>
      </c>
      <c r="S11" s="65" t="s">
        <v>95</v>
      </c>
      <c r="T11" s="67"/>
      <c r="U11" s="67" t="s">
        <v>95</v>
      </c>
      <c r="V11" s="67"/>
      <c r="W11" s="67"/>
      <c r="X11" s="67"/>
      <c r="Y11" s="92" t="s">
        <v>99</v>
      </c>
      <c r="Z11" s="65" t="s">
        <v>100</v>
      </c>
    </row>
    <row r="12" spans="1:26" ht="114.75" x14ac:dyDescent="0.25">
      <c r="A12" s="67">
        <v>8</v>
      </c>
      <c r="B12" s="92" t="s">
        <v>130</v>
      </c>
      <c r="C12" s="86" t="s">
        <v>96</v>
      </c>
      <c r="D12" s="74">
        <v>65635612</v>
      </c>
      <c r="E12" s="74">
        <v>181017661</v>
      </c>
      <c r="F12" s="65">
        <v>600080307</v>
      </c>
      <c r="G12" s="87" t="s">
        <v>379</v>
      </c>
      <c r="H12" s="67" t="s">
        <v>75</v>
      </c>
      <c r="I12" s="67" t="s">
        <v>93</v>
      </c>
      <c r="J12" s="67" t="s">
        <v>93</v>
      </c>
      <c r="K12" s="67" t="s">
        <v>283</v>
      </c>
      <c r="L12" s="88">
        <v>3000000</v>
      </c>
      <c r="M12" s="89">
        <f t="shared" si="0"/>
        <v>2550000</v>
      </c>
      <c r="N12" s="102" t="s">
        <v>285</v>
      </c>
      <c r="O12" s="103" t="s">
        <v>286</v>
      </c>
      <c r="P12" s="64"/>
      <c r="Q12" s="74"/>
      <c r="R12" s="74" t="s">
        <v>95</v>
      </c>
      <c r="S12" s="65"/>
      <c r="T12" s="67"/>
      <c r="U12" s="67"/>
      <c r="V12" s="67" t="s">
        <v>95</v>
      </c>
      <c r="W12" s="67"/>
      <c r="X12" s="67"/>
      <c r="Y12" s="92" t="s">
        <v>99</v>
      </c>
      <c r="Z12" s="65" t="s">
        <v>100</v>
      </c>
    </row>
    <row r="13" spans="1:26" ht="114.75" x14ac:dyDescent="0.25">
      <c r="A13" s="67">
        <v>9</v>
      </c>
      <c r="B13" s="92" t="s">
        <v>130</v>
      </c>
      <c r="C13" s="86" t="s">
        <v>96</v>
      </c>
      <c r="D13" s="74">
        <v>65635612</v>
      </c>
      <c r="E13" s="74">
        <v>181017661</v>
      </c>
      <c r="F13" s="65">
        <v>600080307</v>
      </c>
      <c r="G13" s="87" t="s">
        <v>380</v>
      </c>
      <c r="H13" s="67" t="s">
        <v>75</v>
      </c>
      <c r="I13" s="67" t="s">
        <v>93</v>
      </c>
      <c r="J13" s="67" t="s">
        <v>93</v>
      </c>
      <c r="K13" s="87" t="s">
        <v>131</v>
      </c>
      <c r="L13" s="88">
        <v>100000000</v>
      </c>
      <c r="M13" s="89">
        <f t="shared" si="0"/>
        <v>85000000</v>
      </c>
      <c r="N13" s="102" t="s">
        <v>285</v>
      </c>
      <c r="O13" s="103" t="s">
        <v>286</v>
      </c>
      <c r="P13" s="64" t="s">
        <v>95</v>
      </c>
      <c r="Q13" s="74" t="s">
        <v>95</v>
      </c>
      <c r="R13" s="74" t="s">
        <v>95</v>
      </c>
      <c r="S13" s="65" t="s">
        <v>95</v>
      </c>
      <c r="T13" s="67"/>
      <c r="U13" s="67" t="s">
        <v>95</v>
      </c>
      <c r="V13" s="67" t="s">
        <v>95</v>
      </c>
      <c r="W13" s="67" t="s">
        <v>95</v>
      </c>
      <c r="X13" s="67" t="s">
        <v>95</v>
      </c>
      <c r="Y13" s="92" t="s">
        <v>361</v>
      </c>
      <c r="Z13" s="65" t="s">
        <v>100</v>
      </c>
    </row>
    <row r="14" spans="1:26" ht="114.75" x14ac:dyDescent="0.25">
      <c r="A14" s="67">
        <v>10</v>
      </c>
      <c r="B14" s="92" t="s">
        <v>132</v>
      </c>
      <c r="C14" s="86" t="s">
        <v>96</v>
      </c>
      <c r="D14" s="74">
        <v>72741554</v>
      </c>
      <c r="E14" s="74">
        <v>102241040</v>
      </c>
      <c r="F14" s="65">
        <v>600080013</v>
      </c>
      <c r="G14" s="87" t="s">
        <v>133</v>
      </c>
      <c r="H14" s="67" t="s">
        <v>75</v>
      </c>
      <c r="I14" s="67" t="s">
        <v>93</v>
      </c>
      <c r="J14" s="67" t="s">
        <v>93</v>
      </c>
      <c r="K14" s="87" t="s">
        <v>134</v>
      </c>
      <c r="L14" s="88">
        <v>1500000</v>
      </c>
      <c r="M14" s="89">
        <f t="shared" si="0"/>
        <v>1275000</v>
      </c>
      <c r="N14" s="102" t="s">
        <v>287</v>
      </c>
      <c r="O14" s="103" t="s">
        <v>98</v>
      </c>
      <c r="P14" s="64"/>
      <c r="Q14" s="74"/>
      <c r="R14" s="74" t="s">
        <v>95</v>
      </c>
      <c r="S14" s="65"/>
      <c r="T14" s="67"/>
      <c r="U14" s="67"/>
      <c r="V14" s="67" t="s">
        <v>95</v>
      </c>
      <c r="W14" s="67"/>
      <c r="X14" s="67"/>
      <c r="Y14" s="92" t="s">
        <v>99</v>
      </c>
      <c r="Z14" s="65" t="s">
        <v>100</v>
      </c>
    </row>
    <row r="15" spans="1:26" ht="114.75" x14ac:dyDescent="0.25">
      <c r="A15" s="67">
        <v>11</v>
      </c>
      <c r="B15" s="92" t="s">
        <v>135</v>
      </c>
      <c r="C15" s="86" t="s">
        <v>96</v>
      </c>
      <c r="D15" s="74">
        <v>72741791</v>
      </c>
      <c r="E15" s="74">
        <v>102241082</v>
      </c>
      <c r="F15" s="65">
        <v>650018273</v>
      </c>
      <c r="G15" s="87" t="s">
        <v>136</v>
      </c>
      <c r="H15" s="67" t="s">
        <v>75</v>
      </c>
      <c r="I15" s="67" t="s">
        <v>93</v>
      </c>
      <c r="J15" s="67" t="s">
        <v>93</v>
      </c>
      <c r="K15" s="87" t="s">
        <v>137</v>
      </c>
      <c r="L15" s="88">
        <v>5000000</v>
      </c>
      <c r="M15" s="89">
        <f t="shared" si="0"/>
        <v>4250000</v>
      </c>
      <c r="N15" s="64" t="s">
        <v>112</v>
      </c>
      <c r="O15" s="65" t="s">
        <v>98</v>
      </c>
      <c r="P15" s="64" t="s">
        <v>95</v>
      </c>
      <c r="Q15" s="74"/>
      <c r="R15" s="74"/>
      <c r="S15" s="65" t="s">
        <v>95</v>
      </c>
      <c r="T15" s="67"/>
      <c r="U15" s="67"/>
      <c r="V15" s="67"/>
      <c r="W15" s="67"/>
      <c r="X15" s="67"/>
      <c r="Y15" s="92" t="s">
        <v>99</v>
      </c>
      <c r="Z15" s="65" t="s">
        <v>100</v>
      </c>
    </row>
    <row r="16" spans="1:26" ht="114.75" x14ac:dyDescent="0.25">
      <c r="A16" s="67">
        <v>12</v>
      </c>
      <c r="B16" s="92" t="s">
        <v>135</v>
      </c>
      <c r="C16" s="86" t="s">
        <v>96</v>
      </c>
      <c r="D16" s="74">
        <v>72741791</v>
      </c>
      <c r="E16" s="74">
        <v>102241082</v>
      </c>
      <c r="F16" s="65">
        <v>650018273</v>
      </c>
      <c r="G16" s="87" t="s">
        <v>381</v>
      </c>
      <c r="H16" s="67" t="s">
        <v>75</v>
      </c>
      <c r="I16" s="67" t="s">
        <v>93</v>
      </c>
      <c r="J16" s="67" t="s">
        <v>93</v>
      </c>
      <c r="K16" s="87" t="s">
        <v>340</v>
      </c>
      <c r="L16" s="88">
        <v>18000000</v>
      </c>
      <c r="M16" s="89">
        <f t="shared" si="0"/>
        <v>15300000</v>
      </c>
      <c r="N16" s="64"/>
      <c r="O16" s="65"/>
      <c r="P16" s="64" t="s">
        <v>95</v>
      </c>
      <c r="Q16" s="74" t="s">
        <v>95</v>
      </c>
      <c r="R16" s="74" t="s">
        <v>95</v>
      </c>
      <c r="S16" s="65" t="s">
        <v>95</v>
      </c>
      <c r="T16" s="67"/>
      <c r="U16" s="67" t="s">
        <v>95</v>
      </c>
      <c r="V16" s="67"/>
      <c r="W16" s="67"/>
      <c r="X16" s="67" t="s">
        <v>95</v>
      </c>
      <c r="Y16" s="64" t="s">
        <v>288</v>
      </c>
      <c r="Z16" s="65" t="s">
        <v>100</v>
      </c>
    </row>
    <row r="17" spans="1:26" ht="114.75" x14ac:dyDescent="0.25">
      <c r="A17" s="67">
        <v>13</v>
      </c>
      <c r="B17" s="92" t="s">
        <v>132</v>
      </c>
      <c r="C17" s="86" t="s">
        <v>96</v>
      </c>
      <c r="D17" s="74">
        <v>72741554</v>
      </c>
      <c r="E17" s="74">
        <v>102241040</v>
      </c>
      <c r="F17" s="65">
        <v>600080013</v>
      </c>
      <c r="G17" s="87" t="s">
        <v>138</v>
      </c>
      <c r="H17" s="67" t="s">
        <v>75</v>
      </c>
      <c r="I17" s="67" t="s">
        <v>93</v>
      </c>
      <c r="J17" s="67" t="s">
        <v>93</v>
      </c>
      <c r="K17" s="87" t="s">
        <v>139</v>
      </c>
      <c r="L17" s="88">
        <v>4000000</v>
      </c>
      <c r="M17" s="89">
        <f t="shared" si="0"/>
        <v>3400000</v>
      </c>
      <c r="N17" s="102" t="s">
        <v>287</v>
      </c>
      <c r="O17" s="103" t="s">
        <v>278</v>
      </c>
      <c r="P17" s="64"/>
      <c r="Q17" s="74" t="s">
        <v>95</v>
      </c>
      <c r="R17" s="74"/>
      <c r="S17" s="65"/>
      <c r="T17" s="67"/>
      <c r="U17" s="67"/>
      <c r="V17" s="67" t="s">
        <v>95</v>
      </c>
      <c r="W17" s="67"/>
      <c r="X17" s="67"/>
      <c r="Y17" s="92" t="s">
        <v>289</v>
      </c>
      <c r="Z17" s="65" t="s">
        <v>100</v>
      </c>
    </row>
    <row r="18" spans="1:26" ht="114.75" x14ac:dyDescent="0.25">
      <c r="A18" s="67">
        <v>14</v>
      </c>
      <c r="B18" s="92" t="s">
        <v>132</v>
      </c>
      <c r="C18" s="86" t="s">
        <v>96</v>
      </c>
      <c r="D18" s="74">
        <v>72742828</v>
      </c>
      <c r="E18" s="74">
        <v>107565111</v>
      </c>
      <c r="F18" s="65">
        <v>600079368</v>
      </c>
      <c r="G18" s="87" t="s">
        <v>384</v>
      </c>
      <c r="H18" s="67" t="s">
        <v>75</v>
      </c>
      <c r="I18" s="67" t="s">
        <v>93</v>
      </c>
      <c r="J18" s="67" t="s">
        <v>93</v>
      </c>
      <c r="K18" s="87" t="s">
        <v>341</v>
      </c>
      <c r="L18" s="88">
        <v>6000000</v>
      </c>
      <c r="M18" s="89">
        <f t="shared" si="0"/>
        <v>5100000</v>
      </c>
      <c r="N18" s="102" t="s">
        <v>287</v>
      </c>
      <c r="O18" s="103" t="s">
        <v>278</v>
      </c>
      <c r="P18" s="64"/>
      <c r="Q18" s="74"/>
      <c r="R18" s="74"/>
      <c r="S18" s="65"/>
      <c r="T18" s="67"/>
      <c r="U18" s="67"/>
      <c r="V18" s="67" t="s">
        <v>95</v>
      </c>
      <c r="W18" s="67"/>
      <c r="X18" s="67"/>
      <c r="Y18" s="92" t="s">
        <v>289</v>
      </c>
      <c r="Z18" s="65" t="s">
        <v>290</v>
      </c>
    </row>
    <row r="19" spans="1:26" ht="114.75" x14ac:dyDescent="0.25">
      <c r="A19" s="67">
        <v>15</v>
      </c>
      <c r="B19" s="92" t="s">
        <v>140</v>
      </c>
      <c r="C19" s="86" t="s">
        <v>96</v>
      </c>
      <c r="D19" s="74">
        <v>71294988</v>
      </c>
      <c r="E19" s="74">
        <v>181053110</v>
      </c>
      <c r="F19" s="65">
        <v>691006041</v>
      </c>
      <c r="G19" s="87" t="s">
        <v>141</v>
      </c>
      <c r="H19" s="67" t="s">
        <v>75</v>
      </c>
      <c r="I19" s="67" t="s">
        <v>93</v>
      </c>
      <c r="J19" s="67" t="s">
        <v>93</v>
      </c>
      <c r="K19" s="87" t="s">
        <v>142</v>
      </c>
      <c r="L19" s="88">
        <v>1000000</v>
      </c>
      <c r="M19" s="89">
        <f t="shared" si="0"/>
        <v>850000</v>
      </c>
      <c r="N19" s="102" t="s">
        <v>284</v>
      </c>
      <c r="O19" s="103" t="s">
        <v>277</v>
      </c>
      <c r="P19" s="64"/>
      <c r="Q19" s="74" t="s">
        <v>95</v>
      </c>
      <c r="R19" s="74"/>
      <c r="S19" s="65"/>
      <c r="T19" s="67"/>
      <c r="U19" s="67"/>
      <c r="V19" s="67" t="s">
        <v>95</v>
      </c>
      <c r="W19" s="67"/>
      <c r="X19" s="67"/>
      <c r="Y19" s="92" t="s">
        <v>291</v>
      </c>
      <c r="Z19" s="65" t="s">
        <v>100</v>
      </c>
    </row>
    <row r="20" spans="1:26" ht="114.75" x14ac:dyDescent="0.25">
      <c r="A20" s="67">
        <v>16</v>
      </c>
      <c r="B20" s="92" t="s">
        <v>143</v>
      </c>
      <c r="C20" s="86" t="s">
        <v>96</v>
      </c>
      <c r="D20" s="74">
        <v>46744924</v>
      </c>
      <c r="E20" s="74">
        <v>102229651</v>
      </c>
      <c r="F20" s="65">
        <v>600080293</v>
      </c>
      <c r="G20" s="87" t="s">
        <v>144</v>
      </c>
      <c r="H20" s="67" t="s">
        <v>75</v>
      </c>
      <c r="I20" s="67" t="s">
        <v>93</v>
      </c>
      <c r="J20" s="67" t="s">
        <v>93</v>
      </c>
      <c r="K20" s="87" t="s">
        <v>142</v>
      </c>
      <c r="L20" s="88">
        <v>2000000</v>
      </c>
      <c r="M20" s="89">
        <f t="shared" si="0"/>
        <v>1700000</v>
      </c>
      <c r="N20" s="102" t="s">
        <v>287</v>
      </c>
      <c r="O20" s="103" t="s">
        <v>292</v>
      </c>
      <c r="P20" s="64"/>
      <c r="Q20" s="74" t="s">
        <v>95</v>
      </c>
      <c r="R20" s="74"/>
      <c r="S20" s="65"/>
      <c r="T20" s="67"/>
      <c r="U20" s="67"/>
      <c r="V20" s="67" t="s">
        <v>95</v>
      </c>
      <c r="W20" s="67"/>
      <c r="X20" s="67"/>
      <c r="Y20" s="92" t="s">
        <v>291</v>
      </c>
      <c r="Z20" s="65" t="s">
        <v>100</v>
      </c>
    </row>
    <row r="21" spans="1:26" ht="114.75" x14ac:dyDescent="0.25">
      <c r="A21" s="67">
        <v>17</v>
      </c>
      <c r="B21" s="92" t="s">
        <v>143</v>
      </c>
      <c r="C21" s="86" t="s">
        <v>96</v>
      </c>
      <c r="D21" s="74">
        <v>46744924</v>
      </c>
      <c r="E21" s="74">
        <v>102229651</v>
      </c>
      <c r="F21" s="65">
        <v>600080293</v>
      </c>
      <c r="G21" s="87" t="s">
        <v>145</v>
      </c>
      <c r="H21" s="87" t="s">
        <v>75</v>
      </c>
      <c r="I21" s="87" t="s">
        <v>93</v>
      </c>
      <c r="J21" s="87" t="s">
        <v>93</v>
      </c>
      <c r="K21" s="87" t="s">
        <v>342</v>
      </c>
      <c r="L21" s="88">
        <v>34000000</v>
      </c>
      <c r="M21" s="89">
        <f t="shared" si="0"/>
        <v>28900000</v>
      </c>
      <c r="N21" s="102" t="s">
        <v>287</v>
      </c>
      <c r="O21" s="103" t="s">
        <v>292</v>
      </c>
      <c r="P21" s="64" t="s">
        <v>95</v>
      </c>
      <c r="Q21" s="74" t="s">
        <v>95</v>
      </c>
      <c r="R21" s="74"/>
      <c r="S21" s="65" t="s">
        <v>95</v>
      </c>
      <c r="T21" s="67"/>
      <c r="U21" s="67" t="s">
        <v>95</v>
      </c>
      <c r="V21" s="67" t="s">
        <v>95</v>
      </c>
      <c r="W21" s="67" t="s">
        <v>95</v>
      </c>
      <c r="X21" s="67" t="s">
        <v>95</v>
      </c>
      <c r="Y21" s="92" t="s">
        <v>291</v>
      </c>
      <c r="Z21" s="65" t="s">
        <v>100</v>
      </c>
    </row>
    <row r="22" spans="1:26" ht="114.75" x14ac:dyDescent="0.25">
      <c r="A22" s="67">
        <v>18</v>
      </c>
      <c r="B22" s="92" t="s">
        <v>146</v>
      </c>
      <c r="C22" s="86" t="s">
        <v>96</v>
      </c>
      <c r="D22" s="74">
        <v>46746757</v>
      </c>
      <c r="E22" s="74">
        <v>102229724</v>
      </c>
      <c r="F22" s="65">
        <v>600080005</v>
      </c>
      <c r="G22" s="87" t="s">
        <v>147</v>
      </c>
      <c r="H22" s="67" t="s">
        <v>75</v>
      </c>
      <c r="I22" s="67" t="s">
        <v>93</v>
      </c>
      <c r="J22" s="67" t="s">
        <v>93</v>
      </c>
      <c r="K22" s="87" t="s">
        <v>148</v>
      </c>
      <c r="L22" s="88">
        <v>150000000</v>
      </c>
      <c r="M22" s="89">
        <f t="shared" si="0"/>
        <v>127500000</v>
      </c>
      <c r="N22" s="102" t="s">
        <v>284</v>
      </c>
      <c r="O22" s="103" t="s">
        <v>113</v>
      </c>
      <c r="P22" s="64" t="s">
        <v>95</v>
      </c>
      <c r="Q22" s="74" t="s">
        <v>95</v>
      </c>
      <c r="R22" s="74" t="s">
        <v>95</v>
      </c>
      <c r="S22" s="65" t="s">
        <v>95</v>
      </c>
      <c r="T22" s="67"/>
      <c r="U22" s="67"/>
      <c r="V22" s="67" t="s">
        <v>95</v>
      </c>
      <c r="W22" s="67" t="s">
        <v>95</v>
      </c>
      <c r="X22" s="67" t="s">
        <v>95</v>
      </c>
      <c r="Y22" s="92" t="s">
        <v>362</v>
      </c>
      <c r="Z22" s="65" t="s">
        <v>100</v>
      </c>
    </row>
    <row r="23" spans="1:26" ht="114.75" x14ac:dyDescent="0.25">
      <c r="A23" s="67">
        <v>19</v>
      </c>
      <c r="B23" s="92" t="s">
        <v>149</v>
      </c>
      <c r="C23" s="86" t="s">
        <v>96</v>
      </c>
      <c r="D23" s="74">
        <v>72743379</v>
      </c>
      <c r="E23" s="74">
        <v>102789070</v>
      </c>
      <c r="F23" s="65">
        <v>600079929</v>
      </c>
      <c r="G23" s="87" t="s">
        <v>395</v>
      </c>
      <c r="H23" s="67" t="s">
        <v>75</v>
      </c>
      <c r="I23" s="67" t="s">
        <v>93</v>
      </c>
      <c r="J23" s="67" t="s">
        <v>93</v>
      </c>
      <c r="K23" s="87" t="s">
        <v>343</v>
      </c>
      <c r="L23" s="88">
        <v>6000000</v>
      </c>
      <c r="M23" s="89">
        <f t="shared" si="0"/>
        <v>5100000</v>
      </c>
      <c r="N23" s="64"/>
      <c r="O23" s="65"/>
      <c r="P23" s="64"/>
      <c r="Q23" s="74"/>
      <c r="R23" s="74"/>
      <c r="S23" s="65"/>
      <c r="T23" s="67"/>
      <c r="U23" s="67"/>
      <c r="V23" s="67" t="s">
        <v>95</v>
      </c>
      <c r="W23" s="67"/>
      <c r="X23" s="67"/>
      <c r="Y23" s="64"/>
      <c r="Z23" s="65"/>
    </row>
    <row r="24" spans="1:26" ht="114.75" x14ac:dyDescent="0.25">
      <c r="A24" s="67">
        <v>20</v>
      </c>
      <c r="B24" s="92" t="s">
        <v>140</v>
      </c>
      <c r="C24" s="86" t="s">
        <v>96</v>
      </c>
      <c r="D24" s="74">
        <v>71294988</v>
      </c>
      <c r="E24" s="74">
        <v>181053110</v>
      </c>
      <c r="F24" s="65">
        <v>691006041</v>
      </c>
      <c r="G24" s="87" t="s">
        <v>385</v>
      </c>
      <c r="H24" s="67" t="s">
        <v>75</v>
      </c>
      <c r="I24" s="67" t="s">
        <v>93</v>
      </c>
      <c r="J24" s="67" t="s">
        <v>93</v>
      </c>
      <c r="K24" s="87" t="s">
        <v>343</v>
      </c>
      <c r="L24" s="88">
        <v>6300000</v>
      </c>
      <c r="M24" s="89">
        <f t="shared" si="0"/>
        <v>5355000</v>
      </c>
      <c r="N24" s="64"/>
      <c r="O24" s="65"/>
      <c r="P24" s="64"/>
      <c r="Q24" s="74"/>
      <c r="R24" s="74"/>
      <c r="S24" s="65"/>
      <c r="T24" s="67"/>
      <c r="U24" s="67"/>
      <c r="V24" s="67" t="s">
        <v>95</v>
      </c>
      <c r="W24" s="67"/>
      <c r="X24" s="67"/>
      <c r="Y24" s="64"/>
      <c r="Z24" s="65"/>
    </row>
    <row r="25" spans="1:26" ht="114.75" x14ac:dyDescent="0.25">
      <c r="A25" s="67">
        <v>21</v>
      </c>
      <c r="B25" s="92" t="s">
        <v>150</v>
      </c>
      <c r="C25" s="86" t="s">
        <v>96</v>
      </c>
      <c r="D25" s="74">
        <v>65642376</v>
      </c>
      <c r="E25" s="74">
        <v>102229627</v>
      </c>
      <c r="F25" s="65">
        <v>600080285</v>
      </c>
      <c r="G25" s="87" t="s">
        <v>386</v>
      </c>
      <c r="H25" s="67" t="s">
        <v>75</v>
      </c>
      <c r="I25" s="67" t="s">
        <v>93</v>
      </c>
      <c r="J25" s="67" t="s">
        <v>93</v>
      </c>
      <c r="K25" s="87" t="s">
        <v>343</v>
      </c>
      <c r="L25" s="88">
        <v>12000000</v>
      </c>
      <c r="M25" s="89">
        <f t="shared" si="0"/>
        <v>10200000</v>
      </c>
      <c r="N25" s="64"/>
      <c r="O25" s="65"/>
      <c r="P25" s="64"/>
      <c r="Q25" s="74"/>
      <c r="R25" s="74"/>
      <c r="S25" s="65"/>
      <c r="T25" s="67"/>
      <c r="U25" s="67"/>
      <c r="V25" s="67" t="s">
        <v>95</v>
      </c>
      <c r="W25" s="67"/>
      <c r="X25" s="67"/>
      <c r="Y25" s="64"/>
      <c r="Z25" s="65"/>
    </row>
    <row r="26" spans="1:26" ht="114.75" x14ac:dyDescent="0.25">
      <c r="A26" s="67">
        <v>22</v>
      </c>
      <c r="B26" s="92" t="s">
        <v>151</v>
      </c>
      <c r="C26" s="86" t="s">
        <v>96</v>
      </c>
      <c r="D26" s="74">
        <v>72743131</v>
      </c>
      <c r="E26" s="74">
        <v>102229601</v>
      </c>
      <c r="F26" s="65">
        <v>600080277</v>
      </c>
      <c r="G26" s="87" t="s">
        <v>388</v>
      </c>
      <c r="H26" s="67" t="s">
        <v>75</v>
      </c>
      <c r="I26" s="67" t="s">
        <v>93</v>
      </c>
      <c r="J26" s="67" t="s">
        <v>93</v>
      </c>
      <c r="K26" s="87" t="s">
        <v>343</v>
      </c>
      <c r="L26" s="88">
        <v>10000000</v>
      </c>
      <c r="M26" s="89">
        <f t="shared" si="0"/>
        <v>8500000</v>
      </c>
      <c r="N26" s="64"/>
      <c r="O26" s="65"/>
      <c r="P26" s="64"/>
      <c r="Q26" s="74"/>
      <c r="R26" s="74"/>
      <c r="S26" s="65"/>
      <c r="T26" s="67"/>
      <c r="U26" s="67"/>
      <c r="V26" s="67" t="s">
        <v>95</v>
      </c>
      <c r="W26" s="67"/>
      <c r="X26" s="67"/>
      <c r="Y26" s="64"/>
      <c r="Z26" s="65"/>
    </row>
    <row r="27" spans="1:26" ht="114.75" x14ac:dyDescent="0.25">
      <c r="A27" s="67">
        <v>23</v>
      </c>
      <c r="B27" s="92" t="s">
        <v>127</v>
      </c>
      <c r="C27" s="86" t="s">
        <v>96</v>
      </c>
      <c r="D27" s="74">
        <v>65642368</v>
      </c>
      <c r="E27" s="74">
        <v>102565074</v>
      </c>
      <c r="F27" s="65">
        <v>600080331</v>
      </c>
      <c r="G27" s="87" t="s">
        <v>387</v>
      </c>
      <c r="H27" s="67" t="s">
        <v>75</v>
      </c>
      <c r="I27" s="67" t="s">
        <v>93</v>
      </c>
      <c r="J27" s="67" t="s">
        <v>93</v>
      </c>
      <c r="K27" s="87" t="s">
        <v>343</v>
      </c>
      <c r="L27" s="88">
        <v>12000000</v>
      </c>
      <c r="M27" s="89">
        <f t="shared" si="0"/>
        <v>10200000</v>
      </c>
      <c r="N27" s="64"/>
      <c r="O27" s="65"/>
      <c r="P27" s="64"/>
      <c r="Q27" s="74"/>
      <c r="R27" s="74"/>
      <c r="S27" s="65"/>
      <c r="T27" s="67"/>
      <c r="U27" s="67"/>
      <c r="V27" s="67" t="s">
        <v>95</v>
      </c>
      <c r="W27" s="67"/>
      <c r="X27" s="67"/>
      <c r="Y27" s="64"/>
      <c r="Z27" s="65"/>
    </row>
    <row r="28" spans="1:26" ht="114.75" x14ac:dyDescent="0.25">
      <c r="A28" s="67">
        <v>24</v>
      </c>
      <c r="B28" s="92" t="s">
        <v>152</v>
      </c>
      <c r="C28" s="86" t="s">
        <v>96</v>
      </c>
      <c r="D28" s="86">
        <v>72742038</v>
      </c>
      <c r="E28" s="86">
        <v>102577790</v>
      </c>
      <c r="F28" s="65">
        <v>600080412</v>
      </c>
      <c r="G28" s="87" t="s">
        <v>153</v>
      </c>
      <c r="H28" s="67" t="s">
        <v>75</v>
      </c>
      <c r="I28" s="67" t="s">
        <v>93</v>
      </c>
      <c r="J28" s="67" t="s">
        <v>93</v>
      </c>
      <c r="K28" s="87" t="s">
        <v>344</v>
      </c>
      <c r="L28" s="88">
        <v>1400000</v>
      </c>
      <c r="M28" s="89">
        <f t="shared" si="0"/>
        <v>1190000</v>
      </c>
      <c r="N28" s="102" t="s">
        <v>276</v>
      </c>
      <c r="O28" s="103" t="s">
        <v>293</v>
      </c>
      <c r="P28" s="64" t="s">
        <v>95</v>
      </c>
      <c r="Q28" s="74"/>
      <c r="R28" s="74"/>
      <c r="S28" s="65" t="s">
        <v>95</v>
      </c>
      <c r="T28" s="67"/>
      <c r="U28" s="67"/>
      <c r="V28" s="67"/>
      <c r="W28" s="67"/>
      <c r="X28" s="67"/>
      <c r="Y28" s="92" t="s">
        <v>363</v>
      </c>
      <c r="Z28" s="65" t="s">
        <v>100</v>
      </c>
    </row>
    <row r="29" spans="1:26" ht="114.75" x14ac:dyDescent="0.25">
      <c r="A29" s="67">
        <v>25</v>
      </c>
      <c r="B29" s="92" t="s">
        <v>152</v>
      </c>
      <c r="C29" s="86" t="s">
        <v>96</v>
      </c>
      <c r="D29" s="86">
        <v>72742038</v>
      </c>
      <c r="E29" s="86">
        <v>102577790</v>
      </c>
      <c r="F29" s="65">
        <v>600080412</v>
      </c>
      <c r="G29" s="87" t="s">
        <v>153</v>
      </c>
      <c r="H29" s="67" t="s">
        <v>75</v>
      </c>
      <c r="I29" s="67" t="s">
        <v>93</v>
      </c>
      <c r="J29" s="67" t="s">
        <v>93</v>
      </c>
      <c r="K29" s="87" t="s">
        <v>294</v>
      </c>
      <c r="L29" s="88">
        <v>12240000</v>
      </c>
      <c r="M29" s="89">
        <f t="shared" si="0"/>
        <v>10404000</v>
      </c>
      <c r="N29" s="102" t="s">
        <v>276</v>
      </c>
      <c r="O29" s="103" t="s">
        <v>293</v>
      </c>
      <c r="P29" s="64"/>
      <c r="Q29" s="74"/>
      <c r="R29" s="74" t="s">
        <v>95</v>
      </c>
      <c r="S29" s="65"/>
      <c r="T29" s="67"/>
      <c r="U29" s="67"/>
      <c r="V29" s="67"/>
      <c r="W29" s="67" t="s">
        <v>95</v>
      </c>
      <c r="X29" s="67"/>
      <c r="Y29" s="92" t="s">
        <v>363</v>
      </c>
      <c r="Z29" s="65" t="s">
        <v>100</v>
      </c>
    </row>
    <row r="30" spans="1:26" ht="127.5" x14ac:dyDescent="0.25">
      <c r="A30" s="67">
        <v>26</v>
      </c>
      <c r="B30" s="92" t="s">
        <v>154</v>
      </c>
      <c r="C30" s="86" t="s">
        <v>155</v>
      </c>
      <c r="D30" s="74">
        <v>72742071</v>
      </c>
      <c r="E30" s="86" t="s">
        <v>156</v>
      </c>
      <c r="F30" s="65">
        <v>650029348</v>
      </c>
      <c r="G30" s="87" t="s">
        <v>157</v>
      </c>
      <c r="H30" s="67" t="s">
        <v>75</v>
      </c>
      <c r="I30" s="67" t="s">
        <v>93</v>
      </c>
      <c r="J30" s="87" t="s">
        <v>158</v>
      </c>
      <c r="K30" s="87" t="s">
        <v>159</v>
      </c>
      <c r="L30" s="88">
        <v>35000000</v>
      </c>
      <c r="M30" s="89">
        <f t="shared" si="0"/>
        <v>29750000</v>
      </c>
      <c r="N30" s="100" t="s">
        <v>264</v>
      </c>
      <c r="O30" s="99" t="s">
        <v>98</v>
      </c>
      <c r="P30" s="64" t="s">
        <v>95</v>
      </c>
      <c r="Q30" s="74" t="s">
        <v>95</v>
      </c>
      <c r="R30" s="74" t="s">
        <v>95</v>
      </c>
      <c r="S30" s="65" t="s">
        <v>95</v>
      </c>
      <c r="T30" s="67"/>
      <c r="U30" s="67"/>
      <c r="V30" s="67" t="s">
        <v>95</v>
      </c>
      <c r="W30" s="67" t="s">
        <v>95</v>
      </c>
      <c r="X30" s="67" t="s">
        <v>95</v>
      </c>
      <c r="Y30" s="92" t="s">
        <v>160</v>
      </c>
      <c r="Z30" s="65" t="s">
        <v>100</v>
      </c>
    </row>
    <row r="31" spans="1:26" s="8" customFormat="1" ht="102.75" x14ac:dyDescent="0.25">
      <c r="A31" s="144" t="s">
        <v>401</v>
      </c>
      <c r="B31" s="134" t="s">
        <v>166</v>
      </c>
      <c r="C31" s="135" t="s">
        <v>167</v>
      </c>
      <c r="D31" s="136">
        <v>28695020</v>
      </c>
      <c r="E31" s="136">
        <v>102229988</v>
      </c>
      <c r="F31" s="137">
        <v>691000701</v>
      </c>
      <c r="G31" s="138" t="s">
        <v>399</v>
      </c>
      <c r="H31" s="133" t="s">
        <v>75</v>
      </c>
      <c r="I31" s="133" t="s">
        <v>93</v>
      </c>
      <c r="J31" s="133" t="s">
        <v>93</v>
      </c>
      <c r="K31" s="138" t="s">
        <v>400</v>
      </c>
      <c r="L31" s="139">
        <v>26000000</v>
      </c>
      <c r="M31" s="140">
        <f t="shared" si="0"/>
        <v>22100000</v>
      </c>
      <c r="N31" s="141" t="s">
        <v>301</v>
      </c>
      <c r="O31" s="142" t="s">
        <v>293</v>
      </c>
      <c r="P31" s="143" t="s">
        <v>95</v>
      </c>
      <c r="Q31" s="136" t="s">
        <v>95</v>
      </c>
      <c r="R31" s="136" t="s">
        <v>95</v>
      </c>
      <c r="S31" s="137" t="s">
        <v>95</v>
      </c>
      <c r="T31" s="133"/>
      <c r="U31" s="133"/>
      <c r="V31" s="133" t="s">
        <v>95</v>
      </c>
      <c r="W31" s="133"/>
      <c r="X31" s="133"/>
      <c r="Y31" s="134" t="s">
        <v>268</v>
      </c>
      <c r="Z31" s="137" t="s">
        <v>100</v>
      </c>
    </row>
    <row r="32" spans="1:26" ht="90" thickBot="1" x14ac:dyDescent="0.3">
      <c r="A32" s="67">
        <v>28</v>
      </c>
      <c r="B32" s="92" t="s">
        <v>452</v>
      </c>
      <c r="C32" s="86" t="s">
        <v>332</v>
      </c>
      <c r="D32" s="74">
        <v>70695083</v>
      </c>
      <c r="E32" s="74">
        <v>102229309</v>
      </c>
      <c r="F32" s="65">
        <v>600079821</v>
      </c>
      <c r="G32" s="87" t="s">
        <v>333</v>
      </c>
      <c r="H32" s="67" t="s">
        <v>75</v>
      </c>
      <c r="I32" s="67" t="s">
        <v>93</v>
      </c>
      <c r="J32" s="67" t="s">
        <v>168</v>
      </c>
      <c r="K32" s="87" t="s">
        <v>334</v>
      </c>
      <c r="L32" s="88">
        <v>6000000</v>
      </c>
      <c r="M32" s="89">
        <f t="shared" si="0"/>
        <v>5100000</v>
      </c>
      <c r="N32" s="102" t="s">
        <v>264</v>
      </c>
      <c r="O32" s="65" t="s">
        <v>98</v>
      </c>
      <c r="P32" s="64"/>
      <c r="Q32" s="74"/>
      <c r="R32" s="74" t="s">
        <v>95</v>
      </c>
      <c r="S32" s="65"/>
      <c r="T32" s="67"/>
      <c r="U32" s="67"/>
      <c r="V32" s="67"/>
      <c r="W32" s="67"/>
      <c r="X32" s="67"/>
      <c r="Y32" s="92" t="s">
        <v>291</v>
      </c>
      <c r="Z32" s="65" t="s">
        <v>100</v>
      </c>
    </row>
    <row r="33" spans="1:26" s="8" customFormat="1" ht="140.25" x14ac:dyDescent="0.25">
      <c r="A33" s="144" t="s">
        <v>438</v>
      </c>
      <c r="B33" s="134" t="s">
        <v>295</v>
      </c>
      <c r="C33" s="135" t="s">
        <v>177</v>
      </c>
      <c r="D33" s="136">
        <v>72741643</v>
      </c>
      <c r="E33" s="135" t="s">
        <v>178</v>
      </c>
      <c r="F33" s="137">
        <v>600079783</v>
      </c>
      <c r="G33" s="144" t="s">
        <v>179</v>
      </c>
      <c r="H33" s="133" t="s">
        <v>75</v>
      </c>
      <c r="I33" s="133" t="s">
        <v>93</v>
      </c>
      <c r="J33" s="133" t="s">
        <v>173</v>
      </c>
      <c r="K33" s="204" t="s">
        <v>437</v>
      </c>
      <c r="L33" s="139">
        <v>100000000</v>
      </c>
      <c r="M33" s="140">
        <f t="shared" si="0"/>
        <v>85000000</v>
      </c>
      <c r="N33" s="134" t="s">
        <v>197</v>
      </c>
      <c r="O33" s="205" t="s">
        <v>98</v>
      </c>
      <c r="P33" s="143" t="s">
        <v>163</v>
      </c>
      <c r="Q33" s="136" t="s">
        <v>163</v>
      </c>
      <c r="R33" s="136" t="s">
        <v>163</v>
      </c>
      <c r="S33" s="137" t="s">
        <v>163</v>
      </c>
      <c r="T33" s="133"/>
      <c r="U33" s="133" t="s">
        <v>163</v>
      </c>
      <c r="V33" s="133" t="s">
        <v>163</v>
      </c>
      <c r="W33" s="133" t="s">
        <v>163</v>
      </c>
      <c r="X33" s="133" t="s">
        <v>163</v>
      </c>
      <c r="Y33" s="134" t="s">
        <v>175</v>
      </c>
      <c r="Z33" s="137" t="s">
        <v>176</v>
      </c>
    </row>
    <row r="34" spans="1:26" s="8" customFormat="1" ht="140.25" x14ac:dyDescent="0.25">
      <c r="A34" s="144" t="s">
        <v>491</v>
      </c>
      <c r="B34" s="134" t="s">
        <v>336</v>
      </c>
      <c r="C34" s="135" t="s">
        <v>186</v>
      </c>
      <c r="D34" s="136">
        <v>70983003</v>
      </c>
      <c r="E34" s="136">
        <v>102229511</v>
      </c>
      <c r="F34" s="137">
        <v>600079775</v>
      </c>
      <c r="G34" s="144" t="s">
        <v>200</v>
      </c>
      <c r="H34" s="133" t="s">
        <v>75</v>
      </c>
      <c r="I34" s="133" t="s">
        <v>93</v>
      </c>
      <c r="J34" s="133" t="s">
        <v>188</v>
      </c>
      <c r="K34" s="144" t="s">
        <v>201</v>
      </c>
      <c r="L34" s="139">
        <v>40000000</v>
      </c>
      <c r="M34" s="140">
        <f t="shared" si="0"/>
        <v>34000000</v>
      </c>
      <c r="N34" s="143" t="s">
        <v>197</v>
      </c>
      <c r="O34" s="137" t="s">
        <v>198</v>
      </c>
      <c r="P34" s="143" t="s">
        <v>163</v>
      </c>
      <c r="Q34" s="136" t="s">
        <v>163</v>
      </c>
      <c r="R34" s="136" t="s">
        <v>163</v>
      </c>
      <c r="S34" s="137" t="s">
        <v>163</v>
      </c>
      <c r="T34" s="133"/>
      <c r="U34" s="133" t="s">
        <v>163</v>
      </c>
      <c r="V34" s="133" t="s">
        <v>163</v>
      </c>
      <c r="W34" s="133" t="s">
        <v>163</v>
      </c>
      <c r="X34" s="133" t="s">
        <v>163</v>
      </c>
      <c r="Y34" s="134" t="s">
        <v>490</v>
      </c>
      <c r="Z34" s="137" t="s">
        <v>190</v>
      </c>
    </row>
    <row r="35" spans="1:26" s="8" customFormat="1" ht="125.25" customHeight="1" x14ac:dyDescent="0.25">
      <c r="A35" s="144" t="s">
        <v>492</v>
      </c>
      <c r="B35" s="134" t="s">
        <v>336</v>
      </c>
      <c r="C35" s="135" t="s">
        <v>186</v>
      </c>
      <c r="D35" s="136">
        <v>70983003</v>
      </c>
      <c r="E35" s="136">
        <v>102229511</v>
      </c>
      <c r="F35" s="137">
        <v>600079775</v>
      </c>
      <c r="G35" s="144" t="s">
        <v>202</v>
      </c>
      <c r="H35" s="133" t="s">
        <v>75</v>
      </c>
      <c r="I35" s="133" t="s">
        <v>93</v>
      </c>
      <c r="J35" s="133" t="s">
        <v>188</v>
      </c>
      <c r="K35" s="144" t="s">
        <v>296</v>
      </c>
      <c r="L35" s="139">
        <v>100000000</v>
      </c>
      <c r="M35" s="140">
        <f t="shared" si="0"/>
        <v>85000000</v>
      </c>
      <c r="N35" s="143" t="s">
        <v>197</v>
      </c>
      <c r="O35" s="137" t="s">
        <v>198</v>
      </c>
      <c r="P35" s="143" t="s">
        <v>163</v>
      </c>
      <c r="Q35" s="136" t="s">
        <v>163</v>
      </c>
      <c r="R35" s="136" t="s">
        <v>163</v>
      </c>
      <c r="S35" s="137" t="s">
        <v>163</v>
      </c>
      <c r="T35" s="133"/>
      <c r="U35" s="133" t="s">
        <v>163</v>
      </c>
      <c r="V35" s="133" t="s">
        <v>163</v>
      </c>
      <c r="W35" s="133" t="s">
        <v>163</v>
      </c>
      <c r="X35" s="133" t="s">
        <v>163</v>
      </c>
      <c r="Y35" s="134" t="s">
        <v>490</v>
      </c>
      <c r="Z35" s="137" t="s">
        <v>190</v>
      </c>
    </row>
    <row r="36" spans="1:26" ht="102" x14ac:dyDescent="0.25">
      <c r="A36" s="144" t="s">
        <v>493</v>
      </c>
      <c r="B36" s="134" t="s">
        <v>337</v>
      </c>
      <c r="C36" s="135" t="s">
        <v>186</v>
      </c>
      <c r="D36" s="136">
        <v>70983127</v>
      </c>
      <c r="E36" s="136">
        <v>102241341</v>
      </c>
      <c r="F36" s="137">
        <v>600080366</v>
      </c>
      <c r="G36" s="159" t="s">
        <v>489</v>
      </c>
      <c r="H36" s="133" t="s">
        <v>75</v>
      </c>
      <c r="I36" s="133" t="s">
        <v>93</v>
      </c>
      <c r="J36" s="133" t="s">
        <v>188</v>
      </c>
      <c r="K36" s="159" t="s">
        <v>203</v>
      </c>
      <c r="L36" s="139">
        <v>50000000</v>
      </c>
      <c r="M36" s="140">
        <f t="shared" si="0"/>
        <v>42500000</v>
      </c>
      <c r="N36" s="143" t="s">
        <v>110</v>
      </c>
      <c r="O36" s="137" t="s">
        <v>111</v>
      </c>
      <c r="P36" s="143" t="s">
        <v>95</v>
      </c>
      <c r="Q36" s="136" t="s">
        <v>95</v>
      </c>
      <c r="R36" s="136" t="s">
        <v>163</v>
      </c>
      <c r="S36" s="137" t="s">
        <v>163</v>
      </c>
      <c r="T36" s="133"/>
      <c r="U36" s="133" t="s">
        <v>163</v>
      </c>
      <c r="V36" s="133" t="s">
        <v>95</v>
      </c>
      <c r="W36" s="133" t="s">
        <v>95</v>
      </c>
      <c r="X36" s="133" t="s">
        <v>95</v>
      </c>
      <c r="Y36" s="134" t="s">
        <v>356</v>
      </c>
      <c r="Z36" s="137" t="s">
        <v>199</v>
      </c>
    </row>
    <row r="37" spans="1:26" ht="178.5" x14ac:dyDescent="0.25">
      <c r="A37" s="144" t="s">
        <v>496</v>
      </c>
      <c r="B37" s="134" t="s">
        <v>338</v>
      </c>
      <c r="C37" s="135" t="s">
        <v>186</v>
      </c>
      <c r="D37" s="136">
        <v>70983011</v>
      </c>
      <c r="E37" s="136">
        <v>102229546</v>
      </c>
      <c r="F37" s="137">
        <v>600079767</v>
      </c>
      <c r="G37" s="251" t="s">
        <v>494</v>
      </c>
      <c r="H37" s="133" t="s">
        <v>75</v>
      </c>
      <c r="I37" s="133" t="s">
        <v>93</v>
      </c>
      <c r="J37" s="133" t="s">
        <v>188</v>
      </c>
      <c r="K37" s="144" t="s">
        <v>495</v>
      </c>
      <c r="L37" s="139">
        <v>70000000</v>
      </c>
      <c r="M37" s="140">
        <f t="shared" si="0"/>
        <v>59500000</v>
      </c>
      <c r="N37" s="143" t="s">
        <v>110</v>
      </c>
      <c r="O37" s="137" t="s">
        <v>111</v>
      </c>
      <c r="P37" s="143" t="s">
        <v>163</v>
      </c>
      <c r="Q37" s="136"/>
      <c r="R37" s="136" t="s">
        <v>163</v>
      </c>
      <c r="S37" s="137" t="s">
        <v>163</v>
      </c>
      <c r="T37" s="133"/>
      <c r="U37" s="133" t="s">
        <v>163</v>
      </c>
      <c r="V37" s="133" t="s">
        <v>163</v>
      </c>
      <c r="W37" s="133" t="s">
        <v>163</v>
      </c>
      <c r="X37" s="133" t="s">
        <v>163</v>
      </c>
      <c r="Y37" s="134" t="s">
        <v>356</v>
      </c>
      <c r="Z37" s="137" t="s">
        <v>199</v>
      </c>
    </row>
    <row r="38" spans="1:26" ht="178.5" x14ac:dyDescent="0.25">
      <c r="A38" s="144" t="s">
        <v>497</v>
      </c>
      <c r="B38" s="134" t="s">
        <v>338</v>
      </c>
      <c r="C38" s="135" t="s">
        <v>186</v>
      </c>
      <c r="D38" s="136">
        <v>70983011</v>
      </c>
      <c r="E38" s="136">
        <v>102229546</v>
      </c>
      <c r="F38" s="137">
        <v>600079767</v>
      </c>
      <c r="G38" s="144" t="s">
        <v>204</v>
      </c>
      <c r="H38" s="133" t="s">
        <v>75</v>
      </c>
      <c r="I38" s="133" t="s">
        <v>93</v>
      </c>
      <c r="J38" s="133" t="s">
        <v>188</v>
      </c>
      <c r="K38" s="144" t="s">
        <v>345</v>
      </c>
      <c r="L38" s="139">
        <v>20000000</v>
      </c>
      <c r="M38" s="140">
        <f t="shared" si="0"/>
        <v>17000000</v>
      </c>
      <c r="N38" s="143" t="s">
        <v>110</v>
      </c>
      <c r="O38" s="137" t="s">
        <v>111</v>
      </c>
      <c r="P38" s="143"/>
      <c r="Q38" s="136"/>
      <c r="R38" s="136" t="s">
        <v>163</v>
      </c>
      <c r="S38" s="137"/>
      <c r="T38" s="133"/>
      <c r="U38" s="133"/>
      <c r="V38" s="133"/>
      <c r="W38" s="133"/>
      <c r="X38" s="133"/>
      <c r="Y38" s="134" t="s">
        <v>185</v>
      </c>
      <c r="Z38" s="205" t="s">
        <v>190</v>
      </c>
    </row>
    <row r="39" spans="1:26" ht="178.5" x14ac:dyDescent="0.25">
      <c r="A39" s="144" t="s">
        <v>498</v>
      </c>
      <c r="B39" s="134" t="s">
        <v>338</v>
      </c>
      <c r="C39" s="135" t="s">
        <v>186</v>
      </c>
      <c r="D39" s="136">
        <v>70983011</v>
      </c>
      <c r="E39" s="136">
        <v>102229546</v>
      </c>
      <c r="F39" s="137">
        <v>600079767</v>
      </c>
      <c r="G39" s="144" t="s">
        <v>494</v>
      </c>
      <c r="H39" s="133" t="s">
        <v>75</v>
      </c>
      <c r="I39" s="133" t="s">
        <v>93</v>
      </c>
      <c r="J39" s="133" t="s">
        <v>188</v>
      </c>
      <c r="K39" s="144" t="s">
        <v>205</v>
      </c>
      <c r="L39" s="139">
        <v>100000000</v>
      </c>
      <c r="M39" s="140">
        <f t="shared" si="0"/>
        <v>85000000</v>
      </c>
      <c r="N39" s="143" t="s">
        <v>110</v>
      </c>
      <c r="O39" s="137" t="s">
        <v>111</v>
      </c>
      <c r="P39" s="143" t="s">
        <v>163</v>
      </c>
      <c r="Q39" s="136" t="s">
        <v>163</v>
      </c>
      <c r="R39" s="136" t="s">
        <v>163</v>
      </c>
      <c r="S39" s="137" t="s">
        <v>163</v>
      </c>
      <c r="T39" s="133"/>
      <c r="U39" s="133" t="s">
        <v>163</v>
      </c>
      <c r="V39" s="133" t="s">
        <v>163</v>
      </c>
      <c r="W39" s="133" t="s">
        <v>163</v>
      </c>
      <c r="X39" s="133" t="s">
        <v>163</v>
      </c>
      <c r="Y39" s="134" t="s">
        <v>356</v>
      </c>
      <c r="Z39" s="137" t="s">
        <v>199</v>
      </c>
    </row>
    <row r="40" spans="1:26" ht="140.25" x14ac:dyDescent="0.25">
      <c r="A40" s="133">
        <v>36</v>
      </c>
      <c r="B40" s="134" t="s">
        <v>206</v>
      </c>
      <c r="C40" s="135" t="s">
        <v>186</v>
      </c>
      <c r="D40" s="136">
        <v>70983119</v>
      </c>
      <c r="E40" s="136">
        <v>102229236</v>
      </c>
      <c r="F40" s="137">
        <v>600079759</v>
      </c>
      <c r="G40" s="144" t="s">
        <v>207</v>
      </c>
      <c r="H40" s="133" t="s">
        <v>75</v>
      </c>
      <c r="I40" s="133" t="s">
        <v>93</v>
      </c>
      <c r="J40" s="133" t="s">
        <v>188</v>
      </c>
      <c r="K40" s="144" t="s">
        <v>499</v>
      </c>
      <c r="L40" s="218">
        <v>100000000</v>
      </c>
      <c r="M40" s="140">
        <f t="shared" si="0"/>
        <v>85000000</v>
      </c>
      <c r="N40" s="134" t="s">
        <v>197</v>
      </c>
      <c r="O40" s="205" t="s">
        <v>198</v>
      </c>
      <c r="P40" s="134" t="s">
        <v>163</v>
      </c>
      <c r="Q40" s="135" t="s">
        <v>163</v>
      </c>
      <c r="R40" s="135" t="s">
        <v>163</v>
      </c>
      <c r="S40" s="205" t="s">
        <v>163</v>
      </c>
      <c r="T40" s="144" t="s">
        <v>163</v>
      </c>
      <c r="U40" s="144" t="s">
        <v>163</v>
      </c>
      <c r="V40" s="144" t="s">
        <v>163</v>
      </c>
      <c r="W40" s="144" t="s">
        <v>163</v>
      </c>
      <c r="X40" s="144" t="s">
        <v>163</v>
      </c>
      <c r="Y40" s="134" t="s">
        <v>488</v>
      </c>
      <c r="Z40" s="205" t="s">
        <v>190</v>
      </c>
    </row>
    <row r="41" spans="1:26" s="15" customFormat="1" ht="102" x14ac:dyDescent="0.25">
      <c r="A41" s="211">
        <v>37</v>
      </c>
      <c r="B41" s="212" t="s">
        <v>297</v>
      </c>
      <c r="C41" s="213" t="s">
        <v>211</v>
      </c>
      <c r="D41" s="213">
        <v>46750321</v>
      </c>
      <c r="E41" s="213">
        <v>102553866</v>
      </c>
      <c r="F41" s="214">
        <v>600074561</v>
      </c>
      <c r="G41" s="215" t="s">
        <v>389</v>
      </c>
      <c r="H41" s="215" t="s">
        <v>75</v>
      </c>
      <c r="I41" s="215" t="s">
        <v>93</v>
      </c>
      <c r="J41" s="215" t="s">
        <v>210</v>
      </c>
      <c r="K41" s="215" t="s">
        <v>346</v>
      </c>
      <c r="L41" s="216">
        <v>1800000</v>
      </c>
      <c r="M41" s="217">
        <f t="shared" si="0"/>
        <v>1530000</v>
      </c>
      <c r="N41" s="212" t="s">
        <v>110</v>
      </c>
      <c r="O41" s="214" t="s">
        <v>198</v>
      </c>
      <c r="P41" s="212"/>
      <c r="Q41" s="213"/>
      <c r="R41" s="213"/>
      <c r="S41" s="214"/>
      <c r="T41" s="215"/>
      <c r="U41" s="215"/>
      <c r="V41" s="215" t="s">
        <v>95</v>
      </c>
      <c r="W41" s="215"/>
      <c r="X41" s="215"/>
      <c r="Y41" s="212"/>
      <c r="Z41" s="214" t="s">
        <v>100</v>
      </c>
    </row>
    <row r="42" spans="1:26" ht="102" x14ac:dyDescent="0.25">
      <c r="A42" s="67">
        <v>38</v>
      </c>
      <c r="B42" s="92" t="s">
        <v>212</v>
      </c>
      <c r="C42" s="86" t="s">
        <v>211</v>
      </c>
      <c r="D42" s="86">
        <v>46750321</v>
      </c>
      <c r="E42" s="86">
        <v>102553866</v>
      </c>
      <c r="F42" s="80">
        <v>600074561</v>
      </c>
      <c r="G42" s="87" t="s">
        <v>213</v>
      </c>
      <c r="H42" s="87" t="s">
        <v>75</v>
      </c>
      <c r="I42" s="87" t="s">
        <v>93</v>
      </c>
      <c r="J42" s="87" t="s">
        <v>210</v>
      </c>
      <c r="K42" s="87" t="s">
        <v>347</v>
      </c>
      <c r="L42" s="126">
        <v>2500000</v>
      </c>
      <c r="M42" s="89">
        <f t="shared" si="0"/>
        <v>2125000</v>
      </c>
      <c r="N42" s="92" t="s">
        <v>189</v>
      </c>
      <c r="O42" s="80" t="s">
        <v>263</v>
      </c>
      <c r="P42" s="92" t="s">
        <v>95</v>
      </c>
      <c r="Q42" s="86"/>
      <c r="R42" s="86"/>
      <c r="S42" s="80" t="s">
        <v>95</v>
      </c>
      <c r="T42" s="87"/>
      <c r="U42" s="87"/>
      <c r="V42" s="87"/>
      <c r="W42" s="87"/>
      <c r="X42" s="87"/>
      <c r="Y42" s="92" t="s">
        <v>291</v>
      </c>
      <c r="Z42" s="80" t="s">
        <v>100</v>
      </c>
    </row>
    <row r="43" spans="1:26" s="8" customFormat="1" ht="102" x14ac:dyDescent="0.25">
      <c r="A43" s="67">
        <v>39</v>
      </c>
      <c r="B43" s="92" t="s">
        <v>212</v>
      </c>
      <c r="C43" s="86" t="s">
        <v>211</v>
      </c>
      <c r="D43" s="86">
        <v>46750321</v>
      </c>
      <c r="E43" s="86">
        <v>102553866</v>
      </c>
      <c r="F43" s="80">
        <v>600074561</v>
      </c>
      <c r="G43" s="87" t="s">
        <v>390</v>
      </c>
      <c r="H43" s="87" t="s">
        <v>75</v>
      </c>
      <c r="I43" s="87" t="s">
        <v>93</v>
      </c>
      <c r="J43" s="87" t="s">
        <v>210</v>
      </c>
      <c r="K43" s="87" t="s">
        <v>348</v>
      </c>
      <c r="L43" s="126">
        <v>3000000</v>
      </c>
      <c r="M43" s="89">
        <f t="shared" si="0"/>
        <v>2550000</v>
      </c>
      <c r="N43" s="92" t="s">
        <v>110</v>
      </c>
      <c r="O43" s="80" t="s">
        <v>111</v>
      </c>
      <c r="P43" s="92"/>
      <c r="Q43" s="86"/>
      <c r="R43" s="86"/>
      <c r="S43" s="80"/>
      <c r="T43" s="87"/>
      <c r="U43" s="87"/>
      <c r="V43" s="87"/>
      <c r="W43" s="87" t="s">
        <v>95</v>
      </c>
      <c r="X43" s="87"/>
      <c r="Y43" s="92" t="s">
        <v>440</v>
      </c>
      <c r="Z43" s="80" t="s">
        <v>100</v>
      </c>
    </row>
    <row r="44" spans="1:26" s="8" customFormat="1" ht="102" x14ac:dyDescent="0.25">
      <c r="A44" s="67">
        <v>40</v>
      </c>
      <c r="B44" s="92" t="s">
        <v>212</v>
      </c>
      <c r="C44" s="86" t="s">
        <v>211</v>
      </c>
      <c r="D44" s="86">
        <v>46750321</v>
      </c>
      <c r="E44" s="86">
        <v>102553866</v>
      </c>
      <c r="F44" s="80">
        <v>600074561</v>
      </c>
      <c r="G44" s="87" t="s">
        <v>391</v>
      </c>
      <c r="H44" s="87" t="s">
        <v>75</v>
      </c>
      <c r="I44" s="87" t="s">
        <v>93</v>
      </c>
      <c r="J44" s="87" t="s">
        <v>210</v>
      </c>
      <c r="K44" s="87" t="s">
        <v>441</v>
      </c>
      <c r="L44" s="126">
        <v>3000000</v>
      </c>
      <c r="M44" s="89">
        <f t="shared" si="0"/>
        <v>2550000</v>
      </c>
      <c r="N44" s="92" t="s">
        <v>112</v>
      </c>
      <c r="O44" s="80" t="s">
        <v>113</v>
      </c>
      <c r="P44" s="92"/>
      <c r="Q44" s="86"/>
      <c r="R44" s="86"/>
      <c r="S44" s="80"/>
      <c r="T44" s="87"/>
      <c r="U44" s="87"/>
      <c r="V44" s="87"/>
      <c r="W44" s="87"/>
      <c r="X44" s="87"/>
      <c r="Y44" s="92" t="s">
        <v>440</v>
      </c>
      <c r="Z44" s="80" t="s">
        <v>100</v>
      </c>
    </row>
    <row r="45" spans="1:26" ht="102" x14ac:dyDescent="0.25">
      <c r="A45" s="144" t="s">
        <v>444</v>
      </c>
      <c r="B45" s="134" t="s">
        <v>212</v>
      </c>
      <c r="C45" s="135" t="s">
        <v>211</v>
      </c>
      <c r="D45" s="135">
        <v>46750321</v>
      </c>
      <c r="E45" s="135">
        <v>102553866</v>
      </c>
      <c r="F45" s="205">
        <v>600074561</v>
      </c>
      <c r="G45" s="144" t="s">
        <v>392</v>
      </c>
      <c r="H45" s="144" t="s">
        <v>75</v>
      </c>
      <c r="I45" s="144" t="s">
        <v>93</v>
      </c>
      <c r="J45" s="144" t="s">
        <v>210</v>
      </c>
      <c r="K45" s="144" t="s">
        <v>349</v>
      </c>
      <c r="L45" s="218">
        <v>4000000</v>
      </c>
      <c r="M45" s="140">
        <f t="shared" si="0"/>
        <v>3400000</v>
      </c>
      <c r="N45" s="134" t="s">
        <v>197</v>
      </c>
      <c r="O45" s="205" t="s">
        <v>198</v>
      </c>
      <c r="P45" s="134"/>
      <c r="Q45" s="135"/>
      <c r="R45" s="135"/>
      <c r="S45" s="205"/>
      <c r="T45" s="144"/>
      <c r="U45" s="144"/>
      <c r="V45" s="144"/>
      <c r="W45" s="144"/>
      <c r="X45" s="144"/>
      <c r="Y45" s="134" t="s">
        <v>442</v>
      </c>
      <c r="Z45" s="205" t="s">
        <v>104</v>
      </c>
    </row>
    <row r="46" spans="1:26" ht="76.5" x14ac:dyDescent="0.25">
      <c r="A46" s="144" t="s">
        <v>443</v>
      </c>
      <c r="B46" s="134" t="s">
        <v>214</v>
      </c>
      <c r="C46" s="135" t="s">
        <v>211</v>
      </c>
      <c r="D46" s="135">
        <v>71294171</v>
      </c>
      <c r="E46" s="135">
        <v>110036697</v>
      </c>
      <c r="F46" s="205">
        <v>691003771</v>
      </c>
      <c r="G46" s="144" t="s">
        <v>393</v>
      </c>
      <c r="H46" s="144" t="s">
        <v>75</v>
      </c>
      <c r="I46" s="144" t="s">
        <v>93</v>
      </c>
      <c r="J46" s="144" t="s">
        <v>210</v>
      </c>
      <c r="K46" s="144" t="s">
        <v>350</v>
      </c>
      <c r="L46" s="218">
        <v>1000000</v>
      </c>
      <c r="M46" s="140">
        <f t="shared" si="0"/>
        <v>850000</v>
      </c>
      <c r="N46" s="134" t="s">
        <v>110</v>
      </c>
      <c r="O46" s="205" t="s">
        <v>198</v>
      </c>
      <c r="P46" s="134"/>
      <c r="Q46" s="135"/>
      <c r="R46" s="135"/>
      <c r="S46" s="205"/>
      <c r="T46" s="144"/>
      <c r="U46" s="144"/>
      <c r="V46" s="144" t="s">
        <v>163</v>
      </c>
      <c r="W46" s="144"/>
      <c r="X46" s="144"/>
      <c r="Y46" s="134"/>
      <c r="Z46" s="205" t="s">
        <v>100</v>
      </c>
    </row>
    <row r="47" spans="1:26" s="8" customFormat="1" ht="89.25" x14ac:dyDescent="0.25">
      <c r="A47" s="67">
        <v>43</v>
      </c>
      <c r="B47" s="92" t="s">
        <v>300</v>
      </c>
      <c r="C47" s="86" t="s">
        <v>299</v>
      </c>
      <c r="D47" s="74">
        <v>70983283</v>
      </c>
      <c r="E47" s="74">
        <v>102229198</v>
      </c>
      <c r="F47" s="65">
        <v>650025288</v>
      </c>
      <c r="G47" s="87" t="s">
        <v>298</v>
      </c>
      <c r="H47" s="67" t="s">
        <v>75</v>
      </c>
      <c r="I47" s="67" t="s">
        <v>93</v>
      </c>
      <c r="J47" s="87" t="s">
        <v>374</v>
      </c>
      <c r="K47" s="67" t="s">
        <v>129</v>
      </c>
      <c r="L47" s="88">
        <v>300000</v>
      </c>
      <c r="M47" s="89">
        <f t="shared" si="0"/>
        <v>255000</v>
      </c>
      <c r="N47" s="64" t="s">
        <v>110</v>
      </c>
      <c r="O47" s="65" t="s">
        <v>111</v>
      </c>
      <c r="P47" s="64" t="s">
        <v>95</v>
      </c>
      <c r="Q47" s="74" t="s">
        <v>95</v>
      </c>
      <c r="R47" s="74"/>
      <c r="S47" s="65"/>
      <c r="T47" s="67"/>
      <c r="U47" s="67"/>
      <c r="V47" s="67"/>
      <c r="W47" s="67"/>
      <c r="X47" s="67"/>
      <c r="Y47" s="92" t="s">
        <v>291</v>
      </c>
      <c r="Z47" s="65" t="s">
        <v>100</v>
      </c>
    </row>
    <row r="48" spans="1:26" ht="127.5" x14ac:dyDescent="0.25">
      <c r="A48" s="144" t="s">
        <v>459</v>
      </c>
      <c r="B48" s="134" t="s">
        <v>220</v>
      </c>
      <c r="C48" s="135" t="s">
        <v>221</v>
      </c>
      <c r="D48" s="136">
        <v>70695539</v>
      </c>
      <c r="E48" s="136">
        <v>102229911</v>
      </c>
      <c r="F48" s="137">
        <v>650021576</v>
      </c>
      <c r="G48" s="144" t="s">
        <v>222</v>
      </c>
      <c r="H48" s="133" t="s">
        <v>75</v>
      </c>
      <c r="I48" s="133" t="s">
        <v>93</v>
      </c>
      <c r="J48" s="133" t="s">
        <v>223</v>
      </c>
      <c r="K48" s="144" t="s">
        <v>351</v>
      </c>
      <c r="L48" s="139">
        <v>16000000</v>
      </c>
      <c r="M48" s="140">
        <f t="shared" si="0"/>
        <v>13600000</v>
      </c>
      <c r="N48" s="141" t="s">
        <v>272</v>
      </c>
      <c r="O48" s="142" t="s">
        <v>267</v>
      </c>
      <c r="P48" s="143" t="s">
        <v>95</v>
      </c>
      <c r="Q48" s="136" t="s">
        <v>95</v>
      </c>
      <c r="R48" s="136" t="s">
        <v>95</v>
      </c>
      <c r="S48" s="137" t="s">
        <v>95</v>
      </c>
      <c r="T48" s="133"/>
      <c r="U48" s="133"/>
      <c r="V48" s="133"/>
      <c r="W48" s="133"/>
      <c r="X48" s="133"/>
      <c r="Y48" s="134" t="s">
        <v>364</v>
      </c>
      <c r="Z48" s="205" t="s">
        <v>100</v>
      </c>
    </row>
    <row r="49" spans="1:26" ht="127.5" x14ac:dyDescent="0.25">
      <c r="A49" s="144" t="s">
        <v>460</v>
      </c>
      <c r="B49" s="134" t="s">
        <v>220</v>
      </c>
      <c r="C49" s="135" t="s">
        <v>221</v>
      </c>
      <c r="D49" s="136">
        <v>70695539</v>
      </c>
      <c r="E49" s="136">
        <v>102229911</v>
      </c>
      <c r="F49" s="137">
        <v>650021576</v>
      </c>
      <c r="G49" s="144" t="s">
        <v>394</v>
      </c>
      <c r="H49" s="133" t="s">
        <v>75</v>
      </c>
      <c r="I49" s="133" t="s">
        <v>93</v>
      </c>
      <c r="J49" s="133" t="s">
        <v>223</v>
      </c>
      <c r="K49" s="144" t="s">
        <v>224</v>
      </c>
      <c r="L49" s="139">
        <v>6000000</v>
      </c>
      <c r="M49" s="140">
        <f t="shared" si="0"/>
        <v>5100000</v>
      </c>
      <c r="N49" s="141" t="s">
        <v>272</v>
      </c>
      <c r="O49" s="142" t="s">
        <v>267</v>
      </c>
      <c r="P49" s="143"/>
      <c r="Q49" s="136"/>
      <c r="R49" s="136"/>
      <c r="S49" s="137"/>
      <c r="T49" s="133"/>
      <c r="U49" s="133" t="s">
        <v>95</v>
      </c>
      <c r="V49" s="133" t="s">
        <v>95</v>
      </c>
      <c r="W49" s="133"/>
      <c r="X49" s="133"/>
      <c r="Y49" s="134" t="s">
        <v>365</v>
      </c>
      <c r="Z49" s="205" t="s">
        <v>100</v>
      </c>
    </row>
    <row r="50" spans="1:26" s="8" customFormat="1" ht="153" x14ac:dyDescent="0.25">
      <c r="A50" s="144" t="s">
        <v>432</v>
      </c>
      <c r="B50" s="134" t="s">
        <v>229</v>
      </c>
      <c r="C50" s="135" t="s">
        <v>230</v>
      </c>
      <c r="D50" s="136">
        <v>72741686</v>
      </c>
      <c r="E50" s="136" t="str">
        <f>"102229325"</f>
        <v>102229325</v>
      </c>
      <c r="F50" s="137" t="str">
        <f>"650026080"</f>
        <v>650026080</v>
      </c>
      <c r="G50" s="144" t="s">
        <v>231</v>
      </c>
      <c r="H50" s="133" t="s">
        <v>75</v>
      </c>
      <c r="I50" s="133" t="s">
        <v>93</v>
      </c>
      <c r="J50" s="133" t="s">
        <v>232</v>
      </c>
      <c r="K50" s="144" t="s">
        <v>429</v>
      </c>
      <c r="L50" s="139">
        <v>20000000</v>
      </c>
      <c r="M50" s="140">
        <f t="shared" si="0"/>
        <v>17000000</v>
      </c>
      <c r="N50" s="141" t="s">
        <v>430</v>
      </c>
      <c r="O50" s="142" t="s">
        <v>431</v>
      </c>
      <c r="P50" s="143" t="s">
        <v>163</v>
      </c>
      <c r="Q50" s="136"/>
      <c r="R50" s="136" t="s">
        <v>163</v>
      </c>
      <c r="S50" s="137"/>
      <c r="T50" s="133" t="s">
        <v>163</v>
      </c>
      <c r="U50" s="133"/>
      <c r="V50" s="133" t="s">
        <v>163</v>
      </c>
      <c r="W50" s="133" t="s">
        <v>163</v>
      </c>
      <c r="X50" s="133"/>
      <c r="Y50" s="134" t="s">
        <v>233</v>
      </c>
      <c r="Z50" s="137" t="s">
        <v>100</v>
      </c>
    </row>
    <row r="51" spans="1:26" ht="102" x14ac:dyDescent="0.25">
      <c r="A51" s="67">
        <v>47</v>
      </c>
      <c r="B51" s="92" t="s">
        <v>234</v>
      </c>
      <c r="C51" s="86" t="s">
        <v>235</v>
      </c>
      <c r="D51" s="74">
        <v>70983810</v>
      </c>
      <c r="E51" s="74">
        <v>102241163</v>
      </c>
      <c r="F51" s="65">
        <v>600080196</v>
      </c>
      <c r="G51" s="87" t="s">
        <v>236</v>
      </c>
      <c r="H51" s="67" t="s">
        <v>75</v>
      </c>
      <c r="I51" s="67" t="s">
        <v>93</v>
      </c>
      <c r="J51" s="67" t="s">
        <v>237</v>
      </c>
      <c r="K51" s="87" t="s">
        <v>238</v>
      </c>
      <c r="L51" s="88">
        <v>1000000</v>
      </c>
      <c r="M51" s="89">
        <f t="shared" si="0"/>
        <v>850000</v>
      </c>
      <c r="N51" s="64" t="s">
        <v>301</v>
      </c>
      <c r="O51" s="65" t="s">
        <v>281</v>
      </c>
      <c r="P51" s="64"/>
      <c r="Q51" s="74"/>
      <c r="R51" s="74" t="s">
        <v>95</v>
      </c>
      <c r="S51" s="65"/>
      <c r="T51" s="67"/>
      <c r="U51" s="67"/>
      <c r="V51" s="67"/>
      <c r="W51" s="67"/>
      <c r="X51" s="67"/>
      <c r="Y51" s="64" t="s">
        <v>366</v>
      </c>
      <c r="Z51" s="65" t="s">
        <v>190</v>
      </c>
    </row>
    <row r="52" spans="1:26" ht="242.25" x14ac:dyDescent="0.25">
      <c r="A52" s="144" t="s">
        <v>487</v>
      </c>
      <c r="B52" s="134" t="s">
        <v>239</v>
      </c>
      <c r="C52" s="135" t="s">
        <v>240</v>
      </c>
      <c r="D52" s="136">
        <v>72742399</v>
      </c>
      <c r="E52" s="136">
        <v>102229473</v>
      </c>
      <c r="F52" s="137">
        <v>600080021</v>
      </c>
      <c r="G52" s="159" t="s">
        <v>483</v>
      </c>
      <c r="H52" s="133" t="s">
        <v>75</v>
      </c>
      <c r="I52" s="133" t="s">
        <v>93</v>
      </c>
      <c r="J52" s="133" t="s">
        <v>241</v>
      </c>
      <c r="K52" s="159" t="s">
        <v>484</v>
      </c>
      <c r="L52" s="139">
        <v>40000000</v>
      </c>
      <c r="M52" s="140">
        <f t="shared" si="0"/>
        <v>34000000</v>
      </c>
      <c r="N52" s="141" t="s">
        <v>302</v>
      </c>
      <c r="O52" s="137" t="s">
        <v>303</v>
      </c>
      <c r="P52" s="143"/>
      <c r="Q52" s="136" t="s">
        <v>163</v>
      </c>
      <c r="R52" s="136" t="s">
        <v>163</v>
      </c>
      <c r="S52" s="137" t="s">
        <v>163</v>
      </c>
      <c r="T52" s="133"/>
      <c r="U52" s="133"/>
      <c r="V52" s="133"/>
      <c r="W52" s="133"/>
      <c r="X52" s="133"/>
      <c r="Y52" s="134" t="s">
        <v>486</v>
      </c>
      <c r="Z52" s="205" t="s">
        <v>485</v>
      </c>
    </row>
    <row r="53" spans="1:26" s="15" customFormat="1" ht="127.5" x14ac:dyDescent="0.25">
      <c r="A53" s="251" t="s">
        <v>466</v>
      </c>
      <c r="B53" s="247" t="s">
        <v>335</v>
      </c>
      <c r="C53" s="248" t="s">
        <v>248</v>
      </c>
      <c r="D53" s="249">
        <v>46746145</v>
      </c>
      <c r="E53" s="249">
        <v>102241074</v>
      </c>
      <c r="F53" s="250">
        <v>600079864</v>
      </c>
      <c r="G53" s="251" t="s">
        <v>249</v>
      </c>
      <c r="H53" s="246" t="s">
        <v>75</v>
      </c>
      <c r="I53" s="246" t="s">
        <v>93</v>
      </c>
      <c r="J53" s="251" t="s">
        <v>250</v>
      </c>
      <c r="K53" s="246" t="s">
        <v>354</v>
      </c>
      <c r="L53" s="252">
        <v>8500000</v>
      </c>
      <c r="M53" s="253">
        <f t="shared" si="0"/>
        <v>7225000</v>
      </c>
      <c r="N53" s="254" t="s">
        <v>304</v>
      </c>
      <c r="O53" s="255" t="s">
        <v>269</v>
      </c>
      <c r="P53" s="256" t="s">
        <v>95</v>
      </c>
      <c r="Q53" s="249"/>
      <c r="R53" s="249" t="s">
        <v>95</v>
      </c>
      <c r="S53" s="250" t="s">
        <v>95</v>
      </c>
      <c r="T53" s="246"/>
      <c r="U53" s="246"/>
      <c r="V53" s="246"/>
      <c r="W53" s="246"/>
      <c r="X53" s="246"/>
      <c r="Y53" s="247" t="s">
        <v>251</v>
      </c>
      <c r="Z53" s="250" t="s">
        <v>100</v>
      </c>
    </row>
    <row r="54" spans="1:26" s="8" customFormat="1" ht="127.5" x14ac:dyDescent="0.25">
      <c r="A54" s="144" t="s">
        <v>467</v>
      </c>
      <c r="B54" s="134" t="s">
        <v>335</v>
      </c>
      <c r="C54" s="135" t="s">
        <v>248</v>
      </c>
      <c r="D54" s="136">
        <v>46746145</v>
      </c>
      <c r="E54" s="136">
        <v>102241074</v>
      </c>
      <c r="F54" s="137">
        <v>600079864</v>
      </c>
      <c r="G54" s="144" t="s">
        <v>252</v>
      </c>
      <c r="H54" s="133" t="s">
        <v>75</v>
      </c>
      <c r="I54" s="133" t="s">
        <v>93</v>
      </c>
      <c r="J54" s="144" t="s">
        <v>250</v>
      </c>
      <c r="K54" s="133" t="s">
        <v>355</v>
      </c>
      <c r="L54" s="139">
        <v>7500000</v>
      </c>
      <c r="M54" s="140">
        <f t="shared" si="0"/>
        <v>6375000</v>
      </c>
      <c r="N54" s="141" t="s">
        <v>304</v>
      </c>
      <c r="O54" s="142" t="s">
        <v>269</v>
      </c>
      <c r="P54" s="143"/>
      <c r="Q54" s="136" t="s">
        <v>95</v>
      </c>
      <c r="R54" s="136" t="s">
        <v>95</v>
      </c>
      <c r="S54" s="137" t="s">
        <v>95</v>
      </c>
      <c r="T54" s="133"/>
      <c r="U54" s="133"/>
      <c r="V54" s="133"/>
      <c r="W54" s="133"/>
      <c r="X54" s="133"/>
      <c r="Y54" s="143" t="s">
        <v>100</v>
      </c>
      <c r="Z54" s="137" t="s">
        <v>100</v>
      </c>
    </row>
    <row r="55" spans="1:26" ht="127.5" x14ac:dyDescent="0.25">
      <c r="A55" s="144" t="s">
        <v>468</v>
      </c>
      <c r="B55" s="134" t="s">
        <v>335</v>
      </c>
      <c r="C55" s="135" t="s">
        <v>253</v>
      </c>
      <c r="D55" s="136">
        <v>46746145</v>
      </c>
      <c r="E55" s="136">
        <v>102241074</v>
      </c>
      <c r="F55" s="137">
        <v>600079864</v>
      </c>
      <c r="G55" s="144" t="s">
        <v>254</v>
      </c>
      <c r="H55" s="133" t="s">
        <v>75</v>
      </c>
      <c r="I55" s="133" t="s">
        <v>93</v>
      </c>
      <c r="J55" s="144" t="s">
        <v>250</v>
      </c>
      <c r="K55" s="144" t="s">
        <v>352</v>
      </c>
      <c r="L55" s="139">
        <v>45000000</v>
      </c>
      <c r="M55" s="140">
        <f t="shared" si="0"/>
        <v>38250000</v>
      </c>
      <c r="N55" s="143" t="s">
        <v>305</v>
      </c>
      <c r="O55" s="137" t="s">
        <v>98</v>
      </c>
      <c r="P55" s="143" t="s">
        <v>163</v>
      </c>
      <c r="Q55" s="136" t="s">
        <v>95</v>
      </c>
      <c r="R55" s="136"/>
      <c r="S55" s="137" t="s">
        <v>95</v>
      </c>
      <c r="T55" s="133"/>
      <c r="U55" s="133"/>
      <c r="V55" s="133"/>
      <c r="W55" s="133"/>
      <c r="X55" s="133"/>
      <c r="Y55" s="143" t="s">
        <v>100</v>
      </c>
      <c r="Z55" s="137" t="s">
        <v>100</v>
      </c>
    </row>
    <row r="56" spans="1:26" ht="127.5" x14ac:dyDescent="0.25">
      <c r="A56" s="144" t="s">
        <v>469</v>
      </c>
      <c r="B56" s="134" t="s">
        <v>335</v>
      </c>
      <c r="C56" s="135" t="s">
        <v>255</v>
      </c>
      <c r="D56" s="136">
        <v>46746145</v>
      </c>
      <c r="E56" s="136">
        <v>102241074</v>
      </c>
      <c r="F56" s="137">
        <v>600079864</v>
      </c>
      <c r="G56" s="144" t="s">
        <v>396</v>
      </c>
      <c r="H56" s="133" t="s">
        <v>75</v>
      </c>
      <c r="I56" s="133" t="s">
        <v>93</v>
      </c>
      <c r="J56" s="144" t="s">
        <v>250</v>
      </c>
      <c r="K56" s="133" t="s">
        <v>353</v>
      </c>
      <c r="L56" s="139">
        <v>90000000</v>
      </c>
      <c r="M56" s="140">
        <f t="shared" si="0"/>
        <v>76500000</v>
      </c>
      <c r="N56" s="143" t="s">
        <v>189</v>
      </c>
      <c r="O56" s="137" t="s">
        <v>98</v>
      </c>
      <c r="P56" s="143"/>
      <c r="Q56" s="136"/>
      <c r="R56" s="136"/>
      <c r="S56" s="137"/>
      <c r="T56" s="133"/>
      <c r="U56" s="133"/>
      <c r="V56" s="133" t="s">
        <v>95</v>
      </c>
      <c r="W56" s="133"/>
      <c r="X56" s="133"/>
      <c r="Y56" s="134" t="s">
        <v>256</v>
      </c>
      <c r="Z56" s="137" t="s">
        <v>100</v>
      </c>
    </row>
    <row r="57" spans="1:26" s="8" customFormat="1" ht="89.25" x14ac:dyDescent="0.25">
      <c r="A57" s="223" t="s">
        <v>448</v>
      </c>
      <c r="B57" s="220" t="s">
        <v>319</v>
      </c>
      <c r="C57" s="221" t="s">
        <v>317</v>
      </c>
      <c r="D57" s="221">
        <v>70695997</v>
      </c>
      <c r="E57" s="221">
        <v>102229074</v>
      </c>
      <c r="F57" s="222">
        <v>600080030</v>
      </c>
      <c r="G57" s="223" t="s">
        <v>445</v>
      </c>
      <c r="H57" s="223" t="s">
        <v>75</v>
      </c>
      <c r="I57" s="223" t="s">
        <v>93</v>
      </c>
      <c r="J57" s="223" t="s">
        <v>320</v>
      </c>
      <c r="K57" s="223" t="s">
        <v>446</v>
      </c>
      <c r="L57" s="224">
        <v>25000000</v>
      </c>
      <c r="M57" s="140">
        <f t="shared" si="0"/>
        <v>21250000</v>
      </c>
      <c r="N57" s="225" t="s">
        <v>447</v>
      </c>
      <c r="O57" s="226" t="s">
        <v>113</v>
      </c>
      <c r="P57" s="227" t="s">
        <v>95</v>
      </c>
      <c r="Q57" s="228" t="s">
        <v>95</v>
      </c>
      <c r="R57" s="228"/>
      <c r="S57" s="229"/>
      <c r="T57" s="219" t="s">
        <v>95</v>
      </c>
      <c r="U57" s="219"/>
      <c r="V57" s="219" t="s">
        <v>95</v>
      </c>
      <c r="W57" s="219" t="s">
        <v>95</v>
      </c>
      <c r="X57" s="219"/>
      <c r="Y57" s="227" t="s">
        <v>318</v>
      </c>
      <c r="Z57" s="229" t="s">
        <v>104</v>
      </c>
    </row>
    <row r="58" spans="1:26" ht="102.75" thickBot="1" x14ac:dyDescent="0.3">
      <c r="A58" s="181" t="s">
        <v>450</v>
      </c>
      <c r="B58" s="177" t="s">
        <v>372</v>
      </c>
      <c r="C58" s="178" t="s">
        <v>367</v>
      </c>
      <c r="D58" s="179">
        <v>70695261</v>
      </c>
      <c r="E58" s="179">
        <v>102229384</v>
      </c>
      <c r="F58" s="180">
        <v>600079660</v>
      </c>
      <c r="G58" s="181" t="s">
        <v>368</v>
      </c>
      <c r="H58" s="133" t="s">
        <v>75</v>
      </c>
      <c r="I58" s="182" t="s">
        <v>93</v>
      </c>
      <c r="J58" s="182" t="s">
        <v>369</v>
      </c>
      <c r="K58" s="154" t="s">
        <v>370</v>
      </c>
      <c r="L58" s="183">
        <v>46000000</v>
      </c>
      <c r="M58" s="184">
        <f t="shared" si="0"/>
        <v>39100000</v>
      </c>
      <c r="N58" s="185" t="s">
        <v>272</v>
      </c>
      <c r="O58" s="186" t="s">
        <v>269</v>
      </c>
      <c r="P58" s="187" t="s">
        <v>95</v>
      </c>
      <c r="Q58" s="230" t="s">
        <v>95</v>
      </c>
      <c r="R58" s="179" t="s">
        <v>95</v>
      </c>
      <c r="S58" s="231" t="s">
        <v>95</v>
      </c>
      <c r="T58" s="182"/>
      <c r="U58" s="182" t="s">
        <v>95</v>
      </c>
      <c r="V58" s="182" t="s">
        <v>95</v>
      </c>
      <c r="W58" s="182" t="s">
        <v>95</v>
      </c>
      <c r="X58" s="182" t="s">
        <v>95</v>
      </c>
      <c r="Y58" s="177" t="s">
        <v>449</v>
      </c>
      <c r="Z58" s="188" t="s">
        <v>100</v>
      </c>
    </row>
    <row r="59" spans="1:26" ht="90" thickBot="1" x14ac:dyDescent="0.3">
      <c r="A59" s="176" t="s">
        <v>408</v>
      </c>
      <c r="B59" s="177" t="s">
        <v>402</v>
      </c>
      <c r="C59" s="178" t="s">
        <v>403</v>
      </c>
      <c r="D59" s="179">
        <v>72742836</v>
      </c>
      <c r="E59" s="179">
        <v>102217971</v>
      </c>
      <c r="F59" s="180">
        <v>600079848</v>
      </c>
      <c r="G59" s="181" t="s">
        <v>404</v>
      </c>
      <c r="H59" s="133" t="s">
        <v>75</v>
      </c>
      <c r="I59" s="182" t="s">
        <v>93</v>
      </c>
      <c r="J59" s="182" t="s">
        <v>405</v>
      </c>
      <c r="K59" s="181" t="s">
        <v>406</v>
      </c>
      <c r="L59" s="183">
        <v>4000000</v>
      </c>
      <c r="M59" s="184">
        <f t="shared" si="0"/>
        <v>3400000</v>
      </c>
      <c r="N59" s="185" t="s">
        <v>189</v>
      </c>
      <c r="O59" s="186" t="s">
        <v>263</v>
      </c>
      <c r="P59" s="187" t="s">
        <v>95</v>
      </c>
      <c r="Q59" s="179" t="s">
        <v>95</v>
      </c>
      <c r="R59" s="179" t="s">
        <v>95</v>
      </c>
      <c r="S59" s="188" t="s">
        <v>95</v>
      </c>
      <c r="T59" s="182"/>
      <c r="U59" s="182"/>
      <c r="V59" s="182" t="s">
        <v>95</v>
      </c>
      <c r="W59" s="182"/>
      <c r="X59" s="182"/>
      <c r="Y59" s="177" t="s">
        <v>407</v>
      </c>
      <c r="Z59" s="188" t="s">
        <v>104</v>
      </c>
    </row>
    <row r="60" spans="1:26" ht="76.5" x14ac:dyDescent="0.25">
      <c r="A60" s="191" t="s">
        <v>422</v>
      </c>
      <c r="B60" s="160" t="s">
        <v>423</v>
      </c>
      <c r="C60" s="161" t="s">
        <v>424</v>
      </c>
      <c r="D60" s="162">
        <v>72742577</v>
      </c>
      <c r="E60" s="162">
        <v>107564840</v>
      </c>
      <c r="F60" s="192">
        <v>650021479</v>
      </c>
      <c r="G60" s="159" t="s">
        <v>425</v>
      </c>
      <c r="H60" s="133" t="s">
        <v>75</v>
      </c>
      <c r="I60" s="164" t="s">
        <v>93</v>
      </c>
      <c r="J60" s="164" t="s">
        <v>426</v>
      </c>
      <c r="K60" s="189" t="s">
        <v>427</v>
      </c>
      <c r="L60" s="165">
        <v>8000000</v>
      </c>
      <c r="M60" s="140">
        <f t="shared" si="0"/>
        <v>6800000</v>
      </c>
      <c r="N60" s="193" t="s">
        <v>305</v>
      </c>
      <c r="O60" s="194" t="s">
        <v>428</v>
      </c>
      <c r="P60" s="167"/>
      <c r="Q60" s="162"/>
      <c r="R60" s="162"/>
      <c r="S60" s="163"/>
      <c r="T60" s="164" t="s">
        <v>95</v>
      </c>
      <c r="U60" s="164"/>
      <c r="V60" s="164" t="s">
        <v>95</v>
      </c>
      <c r="W60" s="164" t="s">
        <v>95</v>
      </c>
      <c r="X60" s="164"/>
      <c r="Y60" s="160" t="s">
        <v>366</v>
      </c>
      <c r="Z60" s="163" t="s">
        <v>100</v>
      </c>
    </row>
    <row r="61" spans="1:26" ht="89.25" x14ac:dyDescent="0.25">
      <c r="A61" s="176" t="s">
        <v>451</v>
      </c>
      <c r="B61" s="220" t="s">
        <v>300</v>
      </c>
      <c r="C61" s="221" t="s">
        <v>299</v>
      </c>
      <c r="D61" s="228">
        <v>70983283</v>
      </c>
      <c r="E61" s="228">
        <v>102229198</v>
      </c>
      <c r="F61" s="229">
        <v>650025288</v>
      </c>
      <c r="G61" s="181" t="s">
        <v>433</v>
      </c>
      <c r="H61" s="219" t="s">
        <v>75</v>
      </c>
      <c r="I61" s="182" t="s">
        <v>93</v>
      </c>
      <c r="J61" s="181" t="s">
        <v>374</v>
      </c>
      <c r="K61" s="181" t="s">
        <v>434</v>
      </c>
      <c r="L61" s="183">
        <v>500000</v>
      </c>
      <c r="M61" s="184">
        <f t="shared" si="0"/>
        <v>425000</v>
      </c>
      <c r="N61" s="185" t="s">
        <v>373</v>
      </c>
      <c r="O61" s="186" t="s">
        <v>272</v>
      </c>
      <c r="P61" s="187"/>
      <c r="Q61" s="179"/>
      <c r="R61" s="179"/>
      <c r="S61" s="188"/>
      <c r="T61" s="182"/>
      <c r="U61" s="182"/>
      <c r="V61" s="182"/>
      <c r="W61" s="182"/>
      <c r="X61" s="182"/>
      <c r="Y61" s="177" t="s">
        <v>289</v>
      </c>
      <c r="Z61" s="188" t="s">
        <v>100</v>
      </c>
    </row>
    <row r="62" spans="1:26" ht="140.25" x14ac:dyDescent="0.25">
      <c r="A62" s="144" t="s">
        <v>470</v>
      </c>
      <c r="B62" s="134" t="s">
        <v>472</v>
      </c>
      <c r="C62" s="135" t="s">
        <v>473</v>
      </c>
      <c r="D62" s="136">
        <v>72744243</v>
      </c>
      <c r="E62" s="135">
        <v>102229457</v>
      </c>
      <c r="F62" s="137">
        <v>600079741</v>
      </c>
      <c r="G62" s="144" t="s">
        <v>474</v>
      </c>
      <c r="H62" s="133" t="s">
        <v>75</v>
      </c>
      <c r="I62" s="133" t="s">
        <v>93</v>
      </c>
      <c r="J62" s="144" t="s">
        <v>477</v>
      </c>
      <c r="K62" s="159" t="s">
        <v>478</v>
      </c>
      <c r="L62" s="139">
        <v>15000000</v>
      </c>
      <c r="M62" s="140">
        <f t="shared" si="0"/>
        <v>12750000</v>
      </c>
      <c r="N62" s="134" t="s">
        <v>480</v>
      </c>
      <c r="O62" s="205" t="s">
        <v>481</v>
      </c>
      <c r="P62" s="143" t="s">
        <v>95</v>
      </c>
      <c r="Q62" s="136" t="s">
        <v>95</v>
      </c>
      <c r="R62" s="136"/>
      <c r="S62" s="137" t="s">
        <v>95</v>
      </c>
      <c r="T62" s="133"/>
      <c r="U62" s="133"/>
      <c r="V62" s="133"/>
      <c r="W62" s="133"/>
      <c r="X62" s="133"/>
      <c r="Y62" s="134" t="s">
        <v>371</v>
      </c>
      <c r="Z62" s="137" t="s">
        <v>100</v>
      </c>
    </row>
    <row r="63" spans="1:26" ht="141" thickBot="1" x14ac:dyDescent="0.3">
      <c r="A63" s="207" t="s">
        <v>471</v>
      </c>
      <c r="B63" s="196" t="s">
        <v>472</v>
      </c>
      <c r="C63" s="197" t="s">
        <v>473</v>
      </c>
      <c r="D63" s="198">
        <v>72744243</v>
      </c>
      <c r="E63" s="197">
        <v>102229457</v>
      </c>
      <c r="F63" s="199">
        <v>600079741</v>
      </c>
      <c r="G63" s="207" t="s">
        <v>475</v>
      </c>
      <c r="H63" s="195" t="s">
        <v>75</v>
      </c>
      <c r="I63" s="195" t="s">
        <v>93</v>
      </c>
      <c r="J63" s="207" t="s">
        <v>476</v>
      </c>
      <c r="K63" s="154" t="s">
        <v>479</v>
      </c>
      <c r="L63" s="257">
        <v>8000000</v>
      </c>
      <c r="M63" s="175">
        <f t="shared" si="0"/>
        <v>6800000</v>
      </c>
      <c r="N63" s="196" t="s">
        <v>481</v>
      </c>
      <c r="O63" s="258" t="s">
        <v>431</v>
      </c>
      <c r="P63" s="210"/>
      <c r="Q63" s="198"/>
      <c r="R63" s="198"/>
      <c r="S63" s="199"/>
      <c r="T63" s="195"/>
      <c r="U63" s="195"/>
      <c r="V63" s="195" t="s">
        <v>95</v>
      </c>
      <c r="W63" s="195" t="s">
        <v>95</v>
      </c>
      <c r="X63" s="195"/>
      <c r="Y63" s="196" t="s">
        <v>482</v>
      </c>
      <c r="Z63" s="199" t="s">
        <v>100</v>
      </c>
    </row>
    <row r="64" spans="1:26" x14ac:dyDescent="0.25">
      <c r="A64" s="169"/>
      <c r="B64" s="200"/>
      <c r="C64" s="200"/>
      <c r="D64" s="190"/>
      <c r="E64" s="190"/>
      <c r="F64" s="190"/>
      <c r="G64" s="169"/>
      <c r="H64" s="190"/>
      <c r="I64" s="170"/>
      <c r="J64" s="169"/>
      <c r="K64" s="169"/>
      <c r="L64" s="171"/>
      <c r="M64" s="172"/>
      <c r="N64" s="173"/>
      <c r="O64" s="173"/>
      <c r="P64" s="170"/>
      <c r="Q64" s="170"/>
      <c r="R64" s="170"/>
      <c r="S64" s="170"/>
      <c r="T64" s="170"/>
      <c r="U64" s="170"/>
      <c r="V64" s="170"/>
      <c r="W64" s="170"/>
      <c r="X64" s="170"/>
      <c r="Y64" s="169"/>
      <c r="Z64" s="170"/>
    </row>
    <row r="65" spans="1:26" x14ac:dyDescent="0.25">
      <c r="A65" s="114"/>
      <c r="B65" s="5" t="s">
        <v>506</v>
      </c>
      <c r="C65" s="114"/>
      <c r="D65" s="114"/>
      <c r="E65" s="114"/>
      <c r="F65" s="114"/>
      <c r="G65" s="114"/>
      <c r="H65" s="114"/>
      <c r="I65" s="114"/>
      <c r="J65" s="114"/>
      <c r="K65" s="114"/>
      <c r="L65" s="115"/>
      <c r="M65" s="115"/>
      <c r="N65" s="114"/>
      <c r="O65" s="114"/>
      <c r="P65" s="114"/>
      <c r="Q65" s="114"/>
      <c r="R65" s="114"/>
      <c r="S65" s="114"/>
      <c r="T65" s="114"/>
      <c r="U65" s="114"/>
      <c r="V65" s="114"/>
      <c r="W65" s="114"/>
      <c r="X65" s="114"/>
      <c r="Y65" s="114"/>
      <c r="Z65" s="114"/>
    </row>
    <row r="66" spans="1:26" x14ac:dyDescent="0.25">
      <c r="A66" s="114"/>
      <c r="B66" s="114"/>
      <c r="C66" s="114"/>
      <c r="D66" s="114"/>
      <c r="E66" s="114"/>
      <c r="F66" s="114"/>
      <c r="G66" s="114"/>
      <c r="H66" s="114"/>
      <c r="I66" s="114"/>
      <c r="J66" s="114"/>
      <c r="K66" s="114"/>
      <c r="L66" s="115"/>
      <c r="M66" s="115"/>
      <c r="N66" s="114"/>
      <c r="O66" s="114"/>
      <c r="P66" s="114"/>
      <c r="Q66" s="114"/>
      <c r="R66" s="114"/>
      <c r="S66" s="114"/>
      <c r="T66" s="114"/>
      <c r="U66" s="114"/>
      <c r="V66" s="114"/>
      <c r="W66" s="114"/>
      <c r="X66" s="114"/>
      <c r="Y66" s="114"/>
      <c r="Z66" s="114"/>
    </row>
    <row r="67" spans="1:26" x14ac:dyDescent="0.25">
      <c r="C67" s="5"/>
      <c r="D67" s="5"/>
      <c r="E67" s="5"/>
      <c r="F67" s="5"/>
    </row>
    <row r="68" spans="1:26" x14ac:dyDescent="0.25">
      <c r="C68" s="5"/>
      <c r="D68" s="5"/>
      <c r="E68" s="5"/>
      <c r="F68" s="5"/>
    </row>
    <row r="69" spans="1:26" x14ac:dyDescent="0.25">
      <c r="A69" s="5"/>
      <c r="B69" s="5"/>
    </row>
    <row r="70" spans="1:26" x14ac:dyDescent="0.25">
      <c r="A70" s="9"/>
      <c r="B70" s="5"/>
    </row>
    <row r="71" spans="1:26" x14ac:dyDescent="0.25">
      <c r="A71" s="5"/>
      <c r="B71" s="5"/>
    </row>
    <row r="72" spans="1:26" x14ac:dyDescent="0.25">
      <c r="A72" s="5"/>
      <c r="B72" s="5"/>
    </row>
    <row r="74" spans="1:26" x14ac:dyDescent="0.25">
      <c r="B74" s="5"/>
    </row>
    <row r="75" spans="1:26" s="10" customFormat="1" x14ac:dyDescent="0.25">
      <c r="A75" s="1"/>
      <c r="B75" s="5"/>
      <c r="C75" s="1"/>
      <c r="D75" s="1"/>
      <c r="E75" s="1"/>
      <c r="F75" s="1"/>
      <c r="G75" s="1"/>
      <c r="H75" s="1"/>
      <c r="I75" s="1"/>
      <c r="J75" s="1"/>
      <c r="K75" s="1"/>
      <c r="L75" s="4"/>
      <c r="M75" s="4"/>
      <c r="N75" s="1"/>
      <c r="O75" s="1"/>
      <c r="P75" s="1"/>
      <c r="Q75" s="1"/>
      <c r="R75" s="1"/>
      <c r="S75" s="1"/>
      <c r="T75" s="1"/>
      <c r="U75" s="1"/>
      <c r="V75" s="1"/>
      <c r="W75" s="1"/>
      <c r="X75" s="1"/>
      <c r="Y75" s="1"/>
      <c r="Z75" s="1"/>
    </row>
    <row r="76" spans="1:26" s="10" customFormat="1" x14ac:dyDescent="0.25">
      <c r="I76" s="1"/>
      <c r="J76" s="1"/>
      <c r="K76" s="1"/>
      <c r="L76" s="4"/>
      <c r="M76" s="4"/>
      <c r="N76" s="1"/>
      <c r="O76" s="1"/>
      <c r="P76" s="1"/>
      <c r="Q76" s="1"/>
      <c r="R76" s="1"/>
      <c r="S76" s="1"/>
      <c r="T76" s="1"/>
      <c r="U76" s="1"/>
      <c r="V76" s="1"/>
      <c r="W76" s="1"/>
      <c r="X76" s="1"/>
      <c r="Y76" s="1"/>
      <c r="Z76" s="1"/>
    </row>
    <row r="77" spans="1:26" x14ac:dyDescent="0.25">
      <c r="A77" s="10"/>
      <c r="B77" s="10"/>
      <c r="C77" s="10"/>
      <c r="D77" s="10"/>
      <c r="E77" s="10"/>
      <c r="F77" s="10"/>
      <c r="G77" s="10"/>
      <c r="H77" s="10"/>
    </row>
    <row r="78" spans="1:26" s="8" customFormat="1" x14ac:dyDescent="0.25">
      <c r="A78" s="10"/>
      <c r="B78" s="10"/>
      <c r="C78" s="10"/>
      <c r="D78" s="10"/>
      <c r="E78" s="10"/>
      <c r="F78" s="10"/>
      <c r="G78" s="10"/>
      <c r="H78" s="10"/>
      <c r="I78" s="1"/>
      <c r="J78" s="1"/>
      <c r="K78" s="1"/>
      <c r="L78" s="4"/>
      <c r="M78" s="4"/>
      <c r="N78" s="1"/>
      <c r="O78" s="1"/>
      <c r="P78" s="1"/>
      <c r="Q78" s="1"/>
      <c r="R78" s="1"/>
      <c r="S78" s="1"/>
      <c r="T78" s="1"/>
      <c r="U78" s="1"/>
      <c r="V78" s="1"/>
      <c r="W78" s="1"/>
      <c r="X78" s="1"/>
      <c r="Y78" s="1"/>
      <c r="Z78" s="1"/>
    </row>
    <row r="79" spans="1:26" s="15" customFormat="1" x14ac:dyDescent="0.25">
      <c r="A79" s="10"/>
      <c r="B79" s="10"/>
      <c r="C79" s="10"/>
      <c r="D79" s="10"/>
      <c r="E79" s="10"/>
      <c r="F79" s="10"/>
      <c r="G79" s="10"/>
      <c r="H79" s="10"/>
      <c r="I79" s="1"/>
      <c r="J79" s="1"/>
      <c r="K79" s="1"/>
      <c r="L79" s="4"/>
      <c r="M79" s="4"/>
      <c r="N79" s="1"/>
      <c r="O79" s="1"/>
      <c r="P79" s="1"/>
      <c r="Q79" s="1"/>
      <c r="R79" s="1"/>
      <c r="S79" s="1"/>
      <c r="T79" s="1"/>
      <c r="U79" s="1"/>
      <c r="V79" s="1"/>
      <c r="W79" s="1"/>
      <c r="X79" s="1"/>
      <c r="Y79" s="1"/>
      <c r="Z79" s="1"/>
    </row>
    <row r="80" spans="1:26" x14ac:dyDescent="0.25">
      <c r="A80" s="10"/>
      <c r="B80" s="10"/>
      <c r="C80" s="10"/>
      <c r="D80" s="10"/>
      <c r="E80" s="10"/>
      <c r="F80" s="10"/>
      <c r="G80" s="10"/>
      <c r="H80" s="10"/>
    </row>
    <row r="81" spans="1:26" x14ac:dyDescent="0.25">
      <c r="A81" s="10"/>
      <c r="B81" s="10"/>
      <c r="C81" s="10"/>
      <c r="D81" s="10"/>
      <c r="E81" s="10"/>
      <c r="F81" s="10"/>
      <c r="G81" s="10"/>
      <c r="H81" s="10"/>
    </row>
    <row r="82" spans="1:26" x14ac:dyDescent="0.25">
      <c r="A82" s="10"/>
      <c r="B82" s="10"/>
      <c r="C82" s="10"/>
      <c r="D82" s="10"/>
      <c r="E82" s="10"/>
      <c r="F82" s="10"/>
      <c r="G82" s="10"/>
      <c r="H82" s="10"/>
    </row>
    <row r="83" spans="1:26" x14ac:dyDescent="0.25">
      <c r="A83" s="3"/>
      <c r="B83" s="3"/>
      <c r="C83" s="3"/>
      <c r="D83" s="3"/>
      <c r="E83" s="3"/>
    </row>
    <row r="84" spans="1:26" x14ac:dyDescent="0.25">
      <c r="A84" s="10"/>
      <c r="B84" s="10"/>
      <c r="C84" s="10"/>
      <c r="D84" s="10"/>
      <c r="E84" s="10"/>
      <c r="F84" s="10"/>
      <c r="G84" s="8"/>
      <c r="H84" s="8"/>
      <c r="I84" s="8"/>
      <c r="J84" s="8"/>
      <c r="K84" s="8"/>
      <c r="L84" s="11"/>
      <c r="M84" s="11"/>
      <c r="N84" s="8"/>
      <c r="O84" s="8"/>
      <c r="P84" s="8"/>
      <c r="Q84" s="8"/>
    </row>
    <row r="85" spans="1:26" x14ac:dyDescent="0.25">
      <c r="A85" s="10"/>
      <c r="B85" s="10"/>
      <c r="C85" s="10"/>
      <c r="D85" s="10"/>
      <c r="E85" s="10"/>
      <c r="F85" s="10"/>
      <c r="G85" s="8"/>
      <c r="H85" s="8"/>
      <c r="I85" s="8"/>
      <c r="J85" s="8"/>
      <c r="K85" s="8"/>
      <c r="L85" s="11"/>
      <c r="M85" s="11"/>
      <c r="N85" s="8"/>
      <c r="O85" s="8"/>
      <c r="P85" s="8"/>
      <c r="Q85" s="8"/>
    </row>
    <row r="86" spans="1:26" x14ac:dyDescent="0.25">
      <c r="A86" s="10"/>
      <c r="B86" s="10"/>
      <c r="C86" s="10"/>
      <c r="D86" s="10"/>
      <c r="E86" s="10"/>
      <c r="F86" s="10"/>
      <c r="G86" s="8"/>
      <c r="H86" s="8"/>
      <c r="I86" s="8"/>
      <c r="J86" s="8"/>
      <c r="K86" s="8"/>
      <c r="L86" s="11"/>
      <c r="M86" s="11"/>
      <c r="N86" s="8"/>
      <c r="O86" s="8"/>
      <c r="P86" s="8"/>
      <c r="Q86" s="8"/>
    </row>
    <row r="87" spans="1:26" x14ac:dyDescent="0.25">
      <c r="A87" s="10"/>
      <c r="B87" s="10"/>
      <c r="C87" s="10"/>
      <c r="D87" s="10"/>
      <c r="E87" s="10"/>
      <c r="F87" s="10"/>
      <c r="G87" s="8"/>
      <c r="H87" s="8"/>
      <c r="I87" s="8"/>
      <c r="J87" s="8"/>
      <c r="K87" s="8"/>
      <c r="L87" s="11"/>
      <c r="M87" s="11"/>
      <c r="N87" s="8"/>
      <c r="O87" s="8"/>
      <c r="P87" s="8"/>
      <c r="Q87" s="8"/>
    </row>
    <row r="88" spans="1:26" x14ac:dyDescent="0.25">
      <c r="A88" s="10"/>
      <c r="B88" s="10"/>
      <c r="C88" s="10"/>
      <c r="D88" s="10"/>
      <c r="E88" s="10"/>
      <c r="F88" s="10"/>
      <c r="G88" s="8"/>
      <c r="H88" s="8"/>
      <c r="I88" s="8"/>
      <c r="J88" s="8"/>
      <c r="K88" s="8"/>
      <c r="L88" s="11"/>
      <c r="M88" s="11"/>
      <c r="N88" s="8"/>
      <c r="O88" s="8"/>
      <c r="P88" s="8"/>
      <c r="Q88" s="8"/>
    </row>
    <row r="91" spans="1:26" x14ac:dyDescent="0.25">
      <c r="A91" s="2"/>
    </row>
    <row r="94" spans="1:26" x14ac:dyDescent="0.25">
      <c r="A94" s="10"/>
      <c r="B94" s="10"/>
      <c r="C94" s="10"/>
      <c r="D94" s="10"/>
      <c r="E94" s="10"/>
      <c r="F94" s="10"/>
      <c r="G94" s="10"/>
      <c r="H94" s="10"/>
      <c r="I94" s="10"/>
      <c r="J94" s="10"/>
      <c r="K94" s="10"/>
      <c r="L94" s="12"/>
      <c r="M94" s="12"/>
      <c r="N94" s="10"/>
      <c r="O94" s="10"/>
      <c r="P94" s="10"/>
      <c r="Q94" s="10"/>
      <c r="R94" s="10"/>
      <c r="S94" s="10"/>
      <c r="T94" s="10"/>
      <c r="U94" s="10"/>
      <c r="V94" s="10"/>
      <c r="W94" s="10"/>
      <c r="X94" s="10"/>
      <c r="Y94" s="10"/>
      <c r="Z94" s="10"/>
    </row>
    <row r="95" spans="1:26" x14ac:dyDescent="0.25">
      <c r="A95" s="10"/>
      <c r="B95" s="10"/>
      <c r="C95" s="10"/>
      <c r="D95" s="10"/>
      <c r="E95" s="10"/>
      <c r="F95" s="10"/>
      <c r="G95" s="10"/>
      <c r="H95" s="10"/>
      <c r="I95" s="10"/>
      <c r="J95" s="10"/>
      <c r="K95" s="10"/>
      <c r="L95" s="12"/>
      <c r="M95" s="12"/>
      <c r="N95" s="10"/>
      <c r="O95" s="10"/>
      <c r="P95" s="10"/>
      <c r="Q95" s="10"/>
      <c r="R95" s="10"/>
      <c r="S95" s="10"/>
      <c r="T95" s="10"/>
      <c r="U95" s="10"/>
      <c r="V95" s="10"/>
      <c r="W95" s="10"/>
      <c r="X95" s="10"/>
      <c r="Y95" s="10"/>
      <c r="Z95" s="10"/>
    </row>
    <row r="96" spans="1:26" x14ac:dyDescent="0.25">
      <c r="A96" s="13"/>
      <c r="B96" s="14"/>
      <c r="C96" s="8"/>
      <c r="D96" s="8"/>
      <c r="E96" s="8"/>
      <c r="F96" s="8"/>
      <c r="G96" s="8"/>
      <c r="H96" s="8"/>
      <c r="I96" s="8"/>
    </row>
    <row r="97" spans="1:26" x14ac:dyDescent="0.25">
      <c r="A97" s="8"/>
      <c r="B97" s="8"/>
      <c r="C97" s="8"/>
      <c r="D97" s="8"/>
      <c r="E97" s="8"/>
      <c r="F97" s="8"/>
      <c r="G97" s="8"/>
      <c r="H97" s="8"/>
      <c r="I97" s="8"/>
      <c r="J97" s="8"/>
      <c r="K97" s="8"/>
      <c r="L97" s="11"/>
      <c r="M97" s="11"/>
      <c r="N97" s="8"/>
      <c r="O97" s="8"/>
      <c r="P97" s="8"/>
      <c r="Q97" s="8"/>
      <c r="R97" s="8"/>
      <c r="S97" s="8"/>
      <c r="T97" s="8"/>
      <c r="U97" s="8"/>
      <c r="V97" s="8"/>
      <c r="W97" s="8"/>
      <c r="X97" s="8"/>
      <c r="Y97" s="8"/>
      <c r="Z97" s="8"/>
    </row>
    <row r="98" spans="1:26" x14ac:dyDescent="0.25">
      <c r="A98" s="10"/>
      <c r="B98" s="10"/>
      <c r="C98" s="10"/>
      <c r="D98" s="10"/>
      <c r="E98" s="10"/>
      <c r="F98" s="10"/>
      <c r="G98" s="10"/>
      <c r="H98" s="10"/>
      <c r="I98" s="8"/>
      <c r="J98" s="15"/>
      <c r="K98" s="15"/>
      <c r="L98" s="16"/>
      <c r="M98" s="16"/>
      <c r="N98" s="15"/>
      <c r="O98" s="15"/>
      <c r="P98" s="15"/>
      <c r="Q98" s="15"/>
      <c r="R98" s="15"/>
      <c r="S98" s="15"/>
      <c r="T98" s="15"/>
      <c r="U98" s="15"/>
      <c r="V98" s="15"/>
      <c r="W98" s="15"/>
      <c r="X98" s="15"/>
      <c r="Y98" s="15"/>
      <c r="Z98" s="15"/>
    </row>
  </sheetData>
  <sheetProtection algorithmName="SHA-512" hashValue="emsxyAxS/CihKBV0FPLashta2ZcYw6e4zCuh8PEUANdi1obHLWkQuJg2TdAqhuXIKdZnpZLD8Pz8RKQQMRZ14Q==" saltValue="t84/bmv2/NTqZ1BxcdOXfQ==" spinCount="100000" sheet="1" objects="1" scenarios="1" formatCells="0" formatRows="0" insertRows="0" insertHyperlinks="0" sort="0" autoFilter="0" pivotTables="0"/>
  <mergeCells count="29">
    <mergeCell ref="B2:F2"/>
    <mergeCell ref="L2:M2"/>
    <mergeCell ref="N2:O2"/>
    <mergeCell ref="Y2:Z2"/>
    <mergeCell ref="Y3:Y4"/>
    <mergeCell ref="Z3:Z4"/>
    <mergeCell ref="L3:L4"/>
    <mergeCell ref="M3:M4"/>
    <mergeCell ref="N3:N4"/>
    <mergeCell ref="O3:O4"/>
    <mergeCell ref="H2:H4"/>
    <mergeCell ref="W3:W4"/>
    <mergeCell ref="I2:I4"/>
    <mergeCell ref="A1:Z1"/>
    <mergeCell ref="A2:A4"/>
    <mergeCell ref="C3:C4"/>
    <mergeCell ref="D3:D4"/>
    <mergeCell ref="E3:E4"/>
    <mergeCell ref="F3:F4"/>
    <mergeCell ref="G2:G4"/>
    <mergeCell ref="J2:J4"/>
    <mergeCell ref="T3:T4"/>
    <mergeCell ref="V3:V4"/>
    <mergeCell ref="X3:X4"/>
    <mergeCell ref="P2:X2"/>
    <mergeCell ref="B3:B4"/>
    <mergeCell ref="U3:U4"/>
    <mergeCell ref="P3:S3"/>
    <mergeCell ref="K2:K4"/>
  </mergeCells>
  <phoneticPr fontId="27" type="noConversion"/>
  <pageMargins left="0.7" right="0.7" top="0.75" bottom="0.75" header="0.3" footer="0.3"/>
  <pageSetup paperSize="8"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37"/>
  <sheetViews>
    <sheetView tabSelected="1" topLeftCell="B8" zoomScaleNormal="100" workbookViewId="0">
      <selection activeCell="F24" sqref="F24"/>
    </sheetView>
  </sheetViews>
  <sheetFormatPr defaultColWidth="8.7109375" defaultRowHeight="15" x14ac:dyDescent="0.25"/>
  <cols>
    <col min="1" max="1" width="14.28515625" style="1" hidden="1" customWidth="1"/>
    <col min="2" max="2" width="7.28515625" style="1" customWidth="1"/>
    <col min="3" max="3" width="18.28515625" style="1" customWidth="1"/>
    <col min="4" max="4" width="17.5703125" style="1" customWidth="1"/>
    <col min="5" max="5" width="9.7109375" style="1" customWidth="1"/>
    <col min="6" max="6" width="22.28515625" style="1" customWidth="1"/>
    <col min="7" max="8" width="13.7109375" style="1" customWidth="1"/>
    <col min="9" max="9" width="16.7109375" style="1" customWidth="1"/>
    <col min="10" max="10" width="39.42578125" style="1" customWidth="1"/>
    <col min="11" max="11" width="12.5703125" style="4" customWidth="1"/>
    <col min="12" max="12" width="13" style="4" customWidth="1"/>
    <col min="13" max="13" width="9" style="1" customWidth="1"/>
    <col min="14" max="14" width="8.7109375" style="1"/>
    <col min="15" max="18" width="11.140625" style="1" customWidth="1"/>
    <col min="19" max="20" width="10.5703125" style="1" customWidth="1"/>
    <col min="21" max="16384" width="8.7109375" style="1"/>
  </cols>
  <sheetData>
    <row r="1" spans="1:20" ht="21.75" customHeight="1" thickBot="1" x14ac:dyDescent="0.35">
      <c r="A1" s="362" t="s">
        <v>44</v>
      </c>
      <c r="B1" s="363"/>
      <c r="C1" s="363"/>
      <c r="D1" s="363"/>
      <c r="E1" s="363"/>
      <c r="F1" s="363"/>
      <c r="G1" s="363"/>
      <c r="H1" s="363"/>
      <c r="I1" s="363"/>
      <c r="J1" s="363"/>
      <c r="K1" s="363"/>
      <c r="L1" s="363"/>
      <c r="M1" s="363"/>
      <c r="N1" s="363"/>
      <c r="O1" s="363"/>
      <c r="P1" s="363"/>
      <c r="Q1" s="363"/>
      <c r="R1" s="363"/>
      <c r="S1" s="363"/>
      <c r="T1" s="364"/>
    </row>
    <row r="2" spans="1:20" ht="30" customHeight="1" thickBot="1" x14ac:dyDescent="0.3">
      <c r="A2" s="290" t="s">
        <v>45</v>
      </c>
      <c r="B2" s="288" t="s">
        <v>10</v>
      </c>
      <c r="C2" s="309" t="s">
        <v>46</v>
      </c>
      <c r="D2" s="305"/>
      <c r="E2" s="305"/>
      <c r="F2" s="367" t="s">
        <v>12</v>
      </c>
      <c r="G2" s="358" t="s">
        <v>33</v>
      </c>
      <c r="H2" s="297" t="s">
        <v>57</v>
      </c>
      <c r="I2" s="295" t="s">
        <v>14</v>
      </c>
      <c r="J2" s="371" t="s">
        <v>15</v>
      </c>
      <c r="K2" s="293" t="s">
        <v>47</v>
      </c>
      <c r="L2" s="294"/>
      <c r="M2" s="374" t="s">
        <v>17</v>
      </c>
      <c r="N2" s="375"/>
      <c r="O2" s="381" t="s">
        <v>48</v>
      </c>
      <c r="P2" s="382"/>
      <c r="Q2" s="382"/>
      <c r="R2" s="382"/>
      <c r="S2" s="374" t="s">
        <v>19</v>
      </c>
      <c r="T2" s="375"/>
    </row>
    <row r="3" spans="1:20" ht="22.35" customHeight="1" thickBot="1" x14ac:dyDescent="0.3">
      <c r="A3" s="365"/>
      <c r="B3" s="378"/>
      <c r="C3" s="379" t="s">
        <v>49</v>
      </c>
      <c r="D3" s="354" t="s">
        <v>50</v>
      </c>
      <c r="E3" s="354" t="s">
        <v>51</v>
      </c>
      <c r="F3" s="368"/>
      <c r="G3" s="359"/>
      <c r="H3" s="361"/>
      <c r="I3" s="370"/>
      <c r="J3" s="372"/>
      <c r="K3" s="356" t="s">
        <v>52</v>
      </c>
      <c r="L3" s="356" t="s">
        <v>89</v>
      </c>
      <c r="M3" s="336" t="s">
        <v>26</v>
      </c>
      <c r="N3" s="338" t="s">
        <v>27</v>
      </c>
      <c r="O3" s="383" t="s">
        <v>36</v>
      </c>
      <c r="P3" s="384"/>
      <c r="Q3" s="384"/>
      <c r="R3" s="384"/>
      <c r="S3" s="376" t="s">
        <v>53</v>
      </c>
      <c r="T3" s="377" t="s">
        <v>31</v>
      </c>
    </row>
    <row r="4" spans="1:20" ht="68.25" customHeight="1" thickBot="1" x14ac:dyDescent="0.3">
      <c r="A4" s="366"/>
      <c r="B4" s="289"/>
      <c r="C4" s="380"/>
      <c r="D4" s="355"/>
      <c r="E4" s="355"/>
      <c r="F4" s="369"/>
      <c r="G4" s="360"/>
      <c r="H4" s="298"/>
      <c r="I4" s="296"/>
      <c r="J4" s="373"/>
      <c r="K4" s="357"/>
      <c r="L4" s="357"/>
      <c r="M4" s="337"/>
      <c r="N4" s="339"/>
      <c r="O4" s="56" t="s">
        <v>54</v>
      </c>
      <c r="P4" s="57" t="s">
        <v>39</v>
      </c>
      <c r="Q4" s="58" t="s">
        <v>40</v>
      </c>
      <c r="R4" s="59" t="s">
        <v>55</v>
      </c>
      <c r="S4" s="345"/>
      <c r="T4" s="347"/>
    </row>
    <row r="5" spans="1:20" ht="76.5" x14ac:dyDescent="0.25">
      <c r="A5" s="129">
        <v>1</v>
      </c>
      <c r="B5" s="66">
        <v>1</v>
      </c>
      <c r="C5" s="82" t="s">
        <v>313</v>
      </c>
      <c r="D5" s="83" t="s">
        <v>96</v>
      </c>
      <c r="E5" s="63">
        <v>66111498</v>
      </c>
      <c r="F5" s="84" t="s">
        <v>92</v>
      </c>
      <c r="G5" s="66" t="s">
        <v>75</v>
      </c>
      <c r="H5" s="66" t="s">
        <v>93</v>
      </c>
      <c r="I5" s="66" t="s">
        <v>93</v>
      </c>
      <c r="J5" s="84" t="s">
        <v>94</v>
      </c>
      <c r="K5" s="106">
        <v>117500000</v>
      </c>
      <c r="L5" s="107">
        <v>85200000</v>
      </c>
      <c r="M5" s="62" t="s">
        <v>97</v>
      </c>
      <c r="N5" s="63" t="s">
        <v>98</v>
      </c>
      <c r="O5" s="62" t="s">
        <v>95</v>
      </c>
      <c r="P5" s="105" t="s">
        <v>95</v>
      </c>
      <c r="Q5" s="105" t="s">
        <v>95</v>
      </c>
      <c r="R5" s="63" t="s">
        <v>95</v>
      </c>
      <c r="S5" s="82" t="s">
        <v>99</v>
      </c>
      <c r="T5" s="63" t="s">
        <v>100</v>
      </c>
    </row>
    <row r="6" spans="1:20" ht="76.5" x14ac:dyDescent="0.25">
      <c r="A6" s="130">
        <v>2</v>
      </c>
      <c r="B6" s="67">
        <v>2</v>
      </c>
      <c r="C6" s="92" t="s">
        <v>169</v>
      </c>
      <c r="D6" s="74" t="s">
        <v>170</v>
      </c>
      <c r="E6" s="91" t="s">
        <v>171</v>
      </c>
      <c r="F6" s="87" t="s">
        <v>172</v>
      </c>
      <c r="G6" s="95" t="s">
        <v>75</v>
      </c>
      <c r="H6" s="67" t="s">
        <v>93</v>
      </c>
      <c r="I6" s="67" t="s">
        <v>173</v>
      </c>
      <c r="J6" s="87" t="s">
        <v>174</v>
      </c>
      <c r="K6" s="108">
        <v>50000000</v>
      </c>
      <c r="L6" s="109">
        <f>K6/100*85</f>
        <v>42500000</v>
      </c>
      <c r="M6" s="92" t="s">
        <v>197</v>
      </c>
      <c r="N6" s="80" t="s">
        <v>98</v>
      </c>
      <c r="O6" s="64" t="s">
        <v>163</v>
      </c>
      <c r="P6" s="74" t="s">
        <v>163</v>
      </c>
      <c r="Q6" s="74" t="s">
        <v>163</v>
      </c>
      <c r="R6" s="65" t="s">
        <v>163</v>
      </c>
      <c r="S6" s="92" t="s">
        <v>314</v>
      </c>
      <c r="T6" s="65" t="s">
        <v>100</v>
      </c>
    </row>
    <row r="7" spans="1:20" ht="77.25" thickBot="1" x14ac:dyDescent="0.3">
      <c r="A7" s="129">
        <v>3</v>
      </c>
      <c r="B7" s="67">
        <v>3</v>
      </c>
      <c r="C7" s="112" t="s">
        <v>257</v>
      </c>
      <c r="D7" s="86" t="s">
        <v>186</v>
      </c>
      <c r="E7" s="113">
        <v>70983224</v>
      </c>
      <c r="F7" s="87" t="s">
        <v>187</v>
      </c>
      <c r="G7" s="87" t="s">
        <v>75</v>
      </c>
      <c r="H7" s="87" t="s">
        <v>93</v>
      </c>
      <c r="I7" s="87" t="s">
        <v>188</v>
      </c>
      <c r="J7" s="87" t="s">
        <v>259</v>
      </c>
      <c r="K7" s="110">
        <v>100000000</v>
      </c>
      <c r="L7" s="111">
        <f>K7/100*85</f>
        <v>85000000</v>
      </c>
      <c r="M7" s="92" t="s">
        <v>110</v>
      </c>
      <c r="N7" s="80" t="s">
        <v>189</v>
      </c>
      <c r="O7" s="92"/>
      <c r="P7" s="86"/>
      <c r="Q7" s="86" t="s">
        <v>163</v>
      </c>
      <c r="R7" s="80" t="s">
        <v>163</v>
      </c>
      <c r="S7" s="92" t="s">
        <v>185</v>
      </c>
      <c r="T7" s="80" t="s">
        <v>100</v>
      </c>
    </row>
    <row r="8" spans="1:20" ht="76.5" x14ac:dyDescent="0.25">
      <c r="A8" s="273"/>
      <c r="B8" s="144" t="s">
        <v>502</v>
      </c>
      <c r="C8" s="200" t="s">
        <v>257</v>
      </c>
      <c r="D8" s="274" t="s">
        <v>186</v>
      </c>
      <c r="E8" s="190">
        <v>70983224</v>
      </c>
      <c r="F8" s="275" t="s">
        <v>191</v>
      </c>
      <c r="G8" s="275" t="s">
        <v>75</v>
      </c>
      <c r="H8" s="275" t="s">
        <v>93</v>
      </c>
      <c r="I8" s="275" t="s">
        <v>188</v>
      </c>
      <c r="J8" s="276" t="s">
        <v>504</v>
      </c>
      <c r="K8" s="277">
        <v>100000000</v>
      </c>
      <c r="L8" s="278">
        <f>K8/100*85</f>
        <v>85000000</v>
      </c>
      <c r="M8" s="279" t="s">
        <v>110</v>
      </c>
      <c r="N8" s="280" t="s">
        <v>189</v>
      </c>
      <c r="O8" s="279" t="s">
        <v>163</v>
      </c>
      <c r="P8" s="274"/>
      <c r="Q8" s="274"/>
      <c r="R8" s="280" t="s">
        <v>163</v>
      </c>
      <c r="S8" s="279" t="s">
        <v>185</v>
      </c>
      <c r="T8" s="280" t="s">
        <v>100</v>
      </c>
    </row>
    <row r="9" spans="1:20" ht="51.75" thickBot="1" x14ac:dyDescent="0.3">
      <c r="A9" s="129"/>
      <c r="B9" s="206" t="s">
        <v>439</v>
      </c>
      <c r="C9" s="196" t="s">
        <v>208</v>
      </c>
      <c r="D9" s="197" t="s">
        <v>209</v>
      </c>
      <c r="E9" s="199">
        <v>46750321</v>
      </c>
      <c r="F9" s="207" t="s">
        <v>398</v>
      </c>
      <c r="G9" s="195" t="s">
        <v>75</v>
      </c>
      <c r="H9" s="195" t="s">
        <v>93</v>
      </c>
      <c r="I9" s="207" t="s">
        <v>210</v>
      </c>
      <c r="J9" s="195" t="s">
        <v>258</v>
      </c>
      <c r="K9" s="208">
        <v>2000000</v>
      </c>
      <c r="L9" s="209">
        <f>K9/100*85</f>
        <v>1700000</v>
      </c>
      <c r="M9" s="210" t="s">
        <v>112</v>
      </c>
      <c r="N9" s="199" t="s">
        <v>113</v>
      </c>
      <c r="O9" s="210"/>
      <c r="P9" s="198"/>
      <c r="Q9" s="198"/>
      <c r="R9" s="199"/>
      <c r="S9" s="196" t="s">
        <v>99</v>
      </c>
      <c r="T9" s="199" t="s">
        <v>100</v>
      </c>
    </row>
    <row r="10" spans="1:20" x14ac:dyDescent="0.25">
      <c r="A10" s="17"/>
      <c r="B10" s="18"/>
      <c r="C10" s="17"/>
      <c r="D10" s="17"/>
      <c r="E10" s="17"/>
      <c r="F10" s="17"/>
      <c r="G10" s="17"/>
      <c r="H10" s="17"/>
      <c r="I10" s="17"/>
      <c r="J10" s="17"/>
      <c r="K10" s="19"/>
      <c r="L10" s="19"/>
      <c r="M10" s="17"/>
      <c r="N10" s="17"/>
      <c r="O10" s="17"/>
      <c r="P10" s="17"/>
      <c r="Q10" s="17"/>
      <c r="R10" s="17"/>
      <c r="S10" s="17"/>
      <c r="T10" s="17"/>
    </row>
    <row r="11" spans="1:20" x14ac:dyDescent="0.25">
      <c r="A11" s="17"/>
      <c r="B11" s="18"/>
      <c r="C11" s="5" t="s">
        <v>506</v>
      </c>
      <c r="D11" s="17"/>
      <c r="E11" s="17"/>
      <c r="F11" s="17"/>
      <c r="G11" s="17"/>
      <c r="H11" s="17"/>
      <c r="I11" s="17"/>
      <c r="J11" s="17"/>
      <c r="K11" s="19"/>
      <c r="L11" s="19"/>
      <c r="M11" s="17"/>
      <c r="N11" s="17"/>
      <c r="O11" s="17"/>
      <c r="P11" s="17"/>
      <c r="Q11" s="17"/>
      <c r="R11" s="17"/>
      <c r="S11" s="17"/>
      <c r="T11" s="17"/>
    </row>
    <row r="13" spans="1:20" x14ac:dyDescent="0.25">
      <c r="B13" s="5"/>
    </row>
    <row r="16" spans="1:20" x14ac:dyDescent="0.25">
      <c r="A16" s="17" t="s">
        <v>56</v>
      </c>
      <c r="B16" s="17"/>
    </row>
    <row r="17" spans="1:12" x14ac:dyDescent="0.25">
      <c r="A17" s="17"/>
      <c r="B17" s="20"/>
    </row>
    <row r="18" spans="1:12" ht="16.149999999999999" customHeight="1" x14ac:dyDescent="0.25"/>
    <row r="19" spans="1:12" x14ac:dyDescent="0.25">
      <c r="B19" s="5"/>
    </row>
    <row r="20" spans="1:12" x14ac:dyDescent="0.25">
      <c r="B20" s="5"/>
    </row>
    <row r="24" spans="1:12" x14ac:dyDescent="0.25">
      <c r="A24" s="3" t="s">
        <v>42</v>
      </c>
      <c r="B24" s="10"/>
      <c r="C24" s="10"/>
      <c r="D24" s="10"/>
      <c r="E24" s="10"/>
      <c r="F24" s="10"/>
      <c r="G24" s="10"/>
      <c r="H24" s="10"/>
      <c r="I24" s="10"/>
      <c r="J24" s="10"/>
      <c r="K24" s="12"/>
      <c r="L24" s="12"/>
    </row>
    <row r="25" spans="1:12" x14ac:dyDescent="0.25">
      <c r="A25" s="3" t="s">
        <v>43</v>
      </c>
      <c r="B25" s="10"/>
      <c r="C25" s="10"/>
      <c r="D25" s="10"/>
      <c r="E25" s="10"/>
      <c r="F25" s="10"/>
      <c r="G25" s="10"/>
      <c r="H25" s="10"/>
      <c r="I25" s="10"/>
      <c r="J25" s="10"/>
      <c r="K25" s="12"/>
      <c r="L25" s="12"/>
    </row>
    <row r="26" spans="1:12" x14ac:dyDescent="0.25">
      <c r="A26" s="3"/>
      <c r="B26" s="10"/>
      <c r="C26" s="10"/>
      <c r="D26" s="10"/>
      <c r="E26" s="10"/>
      <c r="F26" s="10"/>
      <c r="G26" s="10"/>
      <c r="H26" s="10"/>
      <c r="I26" s="10"/>
      <c r="J26" s="10"/>
      <c r="K26" s="12"/>
      <c r="L26" s="12"/>
    </row>
    <row r="27" spans="1:12" x14ac:dyDescent="0.25">
      <c r="A27" s="3"/>
      <c r="B27" s="10"/>
      <c r="C27" s="10"/>
      <c r="D27" s="10"/>
      <c r="E27" s="10"/>
      <c r="F27" s="10"/>
      <c r="G27" s="10"/>
      <c r="H27" s="10"/>
      <c r="I27" s="10"/>
      <c r="J27" s="10"/>
      <c r="K27" s="12"/>
      <c r="L27" s="12"/>
    </row>
    <row r="28" spans="1:12" x14ac:dyDescent="0.25">
      <c r="A28" s="3"/>
      <c r="B28" s="10"/>
      <c r="C28" s="10"/>
      <c r="D28" s="10"/>
      <c r="E28" s="10"/>
      <c r="F28" s="10"/>
      <c r="G28" s="10"/>
      <c r="H28" s="10"/>
      <c r="I28" s="10"/>
      <c r="J28" s="10"/>
      <c r="K28" s="12"/>
      <c r="L28" s="12"/>
    </row>
    <row r="29" spans="1:12" x14ac:dyDescent="0.25">
      <c r="A29" s="3"/>
      <c r="B29" s="10"/>
      <c r="C29" s="10"/>
      <c r="D29" s="10"/>
      <c r="E29" s="10"/>
      <c r="F29" s="10"/>
      <c r="G29" s="10"/>
      <c r="H29" s="10"/>
      <c r="I29" s="10"/>
      <c r="J29" s="10"/>
      <c r="K29" s="12"/>
      <c r="L29" s="12"/>
    </row>
    <row r="30" spans="1:12" x14ac:dyDescent="0.25">
      <c r="A30" s="3"/>
      <c r="B30" s="10"/>
      <c r="C30" s="10"/>
      <c r="D30" s="10"/>
      <c r="E30" s="10"/>
      <c r="F30" s="10"/>
      <c r="G30" s="10"/>
      <c r="H30" s="10"/>
      <c r="I30" s="10"/>
      <c r="J30" s="10"/>
      <c r="K30" s="12"/>
      <c r="L30" s="12"/>
    </row>
    <row r="31" spans="1:12" x14ac:dyDescent="0.25">
      <c r="A31" s="3"/>
      <c r="B31" s="10"/>
      <c r="C31" s="10"/>
      <c r="D31" s="10"/>
      <c r="E31" s="10"/>
      <c r="F31" s="10"/>
      <c r="G31" s="10"/>
      <c r="H31" s="10"/>
      <c r="I31" s="10"/>
      <c r="J31" s="10"/>
      <c r="K31" s="12"/>
      <c r="L31" s="12"/>
    </row>
    <row r="32" spans="1:12" x14ac:dyDescent="0.25">
      <c r="A32" s="3"/>
      <c r="B32" s="10"/>
      <c r="C32" s="10"/>
      <c r="D32" s="10"/>
      <c r="E32" s="10"/>
      <c r="F32" s="10"/>
      <c r="G32" s="10"/>
      <c r="H32" s="10"/>
      <c r="I32" s="10"/>
      <c r="J32" s="10"/>
      <c r="K32" s="12"/>
      <c r="L32" s="12"/>
    </row>
    <row r="33" spans="1:12" x14ac:dyDescent="0.25">
      <c r="A33" s="3"/>
      <c r="B33" s="10"/>
      <c r="C33" s="10"/>
      <c r="D33" s="10"/>
      <c r="E33" s="10"/>
      <c r="F33" s="10"/>
      <c r="G33" s="10"/>
      <c r="H33" s="10"/>
      <c r="I33" s="10"/>
      <c r="J33" s="10"/>
      <c r="K33" s="12"/>
      <c r="L33" s="12"/>
    </row>
    <row r="34" spans="1:12" x14ac:dyDescent="0.25">
      <c r="B34" s="10"/>
      <c r="C34" s="10"/>
      <c r="D34" s="10"/>
      <c r="E34" s="10"/>
      <c r="F34" s="10"/>
      <c r="G34" s="10"/>
      <c r="H34" s="10"/>
      <c r="I34" s="10"/>
      <c r="J34" s="10"/>
      <c r="K34" s="12"/>
      <c r="L34" s="12"/>
    </row>
    <row r="35" spans="1:12" x14ac:dyDescent="0.25">
      <c r="B35" s="10"/>
      <c r="C35" s="10"/>
      <c r="D35" s="10"/>
      <c r="E35" s="10"/>
      <c r="F35" s="10"/>
      <c r="G35" s="10"/>
      <c r="H35" s="10"/>
      <c r="I35" s="10"/>
      <c r="J35" s="10"/>
      <c r="K35" s="12"/>
      <c r="L35" s="12"/>
    </row>
    <row r="36" spans="1:12" x14ac:dyDescent="0.25">
      <c r="B36" s="10"/>
      <c r="C36" s="10"/>
      <c r="D36" s="10"/>
      <c r="E36" s="10"/>
      <c r="F36" s="10"/>
      <c r="G36" s="10"/>
      <c r="H36" s="10"/>
      <c r="I36" s="10"/>
      <c r="J36" s="10"/>
      <c r="K36" s="12"/>
      <c r="L36" s="12"/>
    </row>
    <row r="37" spans="1:12" ht="16.149999999999999" customHeight="1" x14ac:dyDescent="0.25"/>
  </sheetData>
  <sheetProtection algorithmName="SHA-512" hashValue="8l17giGxlw1amWYNg+EhImtSy1jSmeGuryxUhMApk7/8lcvy1gED5PxkIXDGeiHzVm7JKCSn+r+tY2P1spSxYA==" saltValue="okZBRxcqfTWH3a2qIHRIcA==" spinCount="100000" sheet="1" objects="1" scenarios="1" formatCells="0" formatRows="0" insertRows="0" insertHyperlinks="0" sort="0" autoFilter="0" pivotTables="0"/>
  <mergeCells count="23">
    <mergeCell ref="A1:T1"/>
    <mergeCell ref="A2:A4"/>
    <mergeCell ref="C2:E2"/>
    <mergeCell ref="F2:F4"/>
    <mergeCell ref="I2:I4"/>
    <mergeCell ref="J2:J4"/>
    <mergeCell ref="K2:L2"/>
    <mergeCell ref="M2:N2"/>
    <mergeCell ref="S3:S4"/>
    <mergeCell ref="T3:T4"/>
    <mergeCell ref="B2:B4"/>
    <mergeCell ref="S2:T2"/>
    <mergeCell ref="C3:C4"/>
    <mergeCell ref="D3:D4"/>
    <mergeCell ref="O2:R2"/>
    <mergeCell ref="O3:R3"/>
    <mergeCell ref="E3:E4"/>
    <mergeCell ref="K3:K4"/>
    <mergeCell ref="L3:L4"/>
    <mergeCell ref="M3:M4"/>
    <mergeCell ref="N3:N4"/>
    <mergeCell ref="G2:G4"/>
    <mergeCell ref="H2:H4"/>
  </mergeCells>
  <pageMargins left="0.7" right="0.7" top="0.75" bottom="0.75" header="0.3" footer="0.3"/>
  <pageSetup paperSize="8" scale="72"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15OPMSMT0001-28-154315</_dlc_DocId>
    <_dlc_DocIdUrl xmlns="0104a4cd-1400-468e-be1b-c7aad71d7d5a">
      <Url>https://op.msmt.cz/_layouts/15/DocIdRedir.aspx?ID=15OPMSMT0001-28-154315</Url>
      <Description>15OPMSMT0001-28-154315</Description>
    </_dlc_DocIdUrl>
  </documentManagement>
</p:properti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5" ma:contentTypeDescription="Vytvoří nový dokument" ma:contentTypeScope="" ma:versionID="601ee3f5b2a6e4a1344620aa3e44001a">
  <xsd:schema xmlns:xsd="http://www.w3.org/2001/XMLSchema" xmlns:xs="http://www.w3.org/2001/XMLSchema" xmlns:p="http://schemas.microsoft.com/office/2006/metadata/properties" xmlns:ns2="0104a4cd-1400-468e-be1b-c7aad71d7d5a" targetNamespace="http://schemas.microsoft.com/office/2006/metadata/properties" ma:root="true" ma:fieldsID="a892a5cea1b4b76a2d08130b1894c4cc"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element name="SharedWithUsers" ma:index="12" nillable="true" ma:displayName="Sdílí se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dílené s podrobnostm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200AB8-BF5C-4A41-8FDD-11F6A6D18760}">
  <ds:schemaRefs>
    <ds:schemaRef ds:uri="http://schemas.microsoft.com/sharepoint/v3/contenttype/forms"/>
  </ds:schemaRefs>
</ds:datastoreItem>
</file>

<file path=customXml/itemProps2.xml><?xml version="1.0" encoding="utf-8"?>
<ds:datastoreItem xmlns:ds="http://schemas.openxmlformats.org/officeDocument/2006/customXml" ds:itemID="{71475C52-C20B-4778-B923-B6C837C3C5C9}">
  <ds:schemaRefs>
    <ds:schemaRef ds:uri="http://purl.org/dc/dcmitype/"/>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0104a4cd-1400-468e-be1b-c7aad71d7d5a"/>
  </ds:schemaRefs>
</ds:datastoreItem>
</file>

<file path=customXml/itemProps3.xml><?xml version="1.0" encoding="utf-8"?>
<ds:datastoreItem xmlns:ds="http://schemas.openxmlformats.org/officeDocument/2006/customXml" ds:itemID="{7E5A9A13-BF88-458F-AA79-F534F401CCFF}">
  <ds:schemaRefs>
    <ds:schemaRef ds:uri="http://schemas.microsoft.com/sharepoint/events"/>
  </ds:schemaRefs>
</ds:datastoreItem>
</file>

<file path=customXml/itemProps4.xml><?xml version="1.0" encoding="utf-8"?>
<ds:datastoreItem xmlns:ds="http://schemas.openxmlformats.org/officeDocument/2006/customXml" ds:itemID="{A4370AA7-ED17-40D3-B6CB-9DECDEE5F4C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Listy</vt:lpstr>
      </vt:variant>
      <vt:variant>
        <vt:i4>4</vt:i4>
      </vt:variant>
    </vt:vector>
  </HeadingPairs>
  <TitlesOfParts>
    <vt:vector size="4" baseType="lpstr">
      <vt:lpstr>Pokyny, info</vt:lpstr>
      <vt:lpstr>MŠ</vt:lpstr>
      <vt:lpstr>ZŠ</vt:lpstr>
      <vt:lpstr>zajmové, neformalní, cel</vt:lpstr>
    </vt:vector>
  </TitlesOfParts>
  <Manager/>
  <Company>Ministerstvo školství, mládeže a tělovýchovy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Kracman Ondřej</dc:creator>
  <cp:keywords/>
  <dc:description/>
  <cp:lastModifiedBy>Zlofy</cp:lastModifiedBy>
  <cp:revision/>
  <cp:lastPrinted>2021-12-01T12:03:25Z</cp:lastPrinted>
  <dcterms:created xsi:type="dcterms:W3CDTF">2020-07-22T07:46:04Z</dcterms:created>
  <dcterms:modified xsi:type="dcterms:W3CDTF">2022-06-28T17:28:03Z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67cb6407-7dbd-4381-91f1-68d114aebd57</vt:lpwstr>
  </property>
</Properties>
</file>