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D:\OP VVV MAP\Soběslav\SR MAP\SR MAP květen 2022\"/>
    </mc:Choice>
  </mc:AlternateContent>
  <xr:revisionPtr revIDLastSave="0" documentId="13_ncr:1_{F5CC0701-4831-4432-A175-2623E638137A}" xr6:coauthVersionLast="47" xr6:coauthVersionMax="47" xr10:uidLastSave="{00000000-0000-0000-0000-000000000000}"/>
  <bookViews>
    <workbookView xWindow="-120" yWindow="-120" windowWidth="29040" windowHeight="16440" tabRatio="710" activeTab="2" xr2:uid="{00000000-000D-0000-FFFF-FFFF00000000}"/>
  </bookViews>
  <sheets>
    <sheet name="Pokyny, info" sheetId="9" r:id="rId1"/>
    <sheet name="MŠ" sheetId="6" r:id="rId2"/>
    <sheet name="ZŠ" sheetId="7" r:id="rId3"/>
    <sheet name="zajmové, neformalní, cel" sheetId="8"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7" i="6" l="1"/>
  <c r="M48" i="7"/>
  <c r="M49" i="7"/>
  <c r="M50" i="7"/>
  <c r="M51" i="7"/>
  <c r="M52" i="7"/>
  <c r="M53" i="7"/>
  <c r="M6" i="6" l="1"/>
  <c r="M5" i="6"/>
  <c r="M4" i="6"/>
  <c r="M44" i="7" l="1"/>
  <c r="M45" i="7"/>
  <c r="M46" i="7"/>
  <c r="M47" i="7"/>
  <c r="M43" i="7"/>
  <c r="M6" i="7"/>
  <c r="M7" i="7"/>
  <c r="M8" i="7"/>
  <c r="M9" i="7"/>
  <c r="M10" i="7"/>
  <c r="M11" i="7"/>
  <c r="M12" i="7"/>
  <c r="M5" i="7"/>
  <c r="M14" i="7"/>
  <c r="L6" i="8" l="1"/>
  <c r="L5" i="8"/>
</calcChain>
</file>

<file path=xl/sharedStrings.xml><?xml version="1.0" encoding="utf-8"?>
<sst xmlns="http://schemas.openxmlformats.org/spreadsheetml/2006/main" count="503" uniqueCount="192">
  <si>
    <t>Pokyny, informace k tabulkám</t>
  </si>
  <si>
    <t>Označení relevantních políček "Typ projektu"</t>
  </si>
  <si>
    <t xml:space="preserve">Ve sloupcích tabulky, které se týkají typu projektu (resp. jeho zaměření/podporovaných oblastí) je třeba vždy označit křížkem (zaškrtnout) relevantní políčko. V případě, že nebude zaškrtnuto relevantní pole, nebude možné  </t>
  </si>
  <si>
    <t>Formát odevzdávání tabulek</t>
  </si>
  <si>
    <t>Předávání tabulek</t>
  </si>
  <si>
    <t>Strategický rámec MAP - seznam investičních priorit MŠ (2021 - 2027)</t>
  </si>
  <si>
    <t>Číslo řádku</t>
  </si>
  <si>
    <t xml:space="preserve">Identifikace školy </t>
  </si>
  <si>
    <t>Název projektu</t>
  </si>
  <si>
    <t xml:space="preserve">Kraj realizace </t>
  </si>
  <si>
    <t>Obec realizace</t>
  </si>
  <si>
    <t>Obsah projektu</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</si>
  <si>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</si>
  <si>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</si>
  <si>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theme="1"/>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</si>
  <si>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</si>
  <si>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Název školy</t>
  </si>
  <si>
    <t>Zřizovatel</t>
  </si>
  <si>
    <t>IČ školy</t>
  </si>
  <si>
    <t>IZO školy</t>
  </si>
  <si>
    <t>RED IZO školy</t>
  </si>
  <si>
    <t xml:space="preserve">celkové výdaje projektu  </t>
  </si>
  <si>
    <t>zahájení realizace</t>
  </si>
  <si>
    <t>ukončení realizace</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</si>
  <si>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</si>
  <si>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</si>
  <si>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stručný popis např. zpracovaná PD, zajištěné výkupy, výběr dodavatele</t>
  </si>
  <si>
    <t>vydané stavební povolení ano/ne</t>
  </si>
  <si>
    <t>…</t>
  </si>
  <si>
    <t>Schváleno v …obec/město... dne dd.mm.rrrr …"název schvalovacího orgánu"… Podpis</t>
  </si>
  <si>
    <t>Pozn.</t>
  </si>
  <si>
    <r>
      <t>1) Uveďte celkové předpokládané náklady na realizaci projektu. Podíl EFRR bude doplněn/přepočten ve finální verzi MAP určené ke zveřejnění</t>
    </r>
    <r>
      <rPr>
        <sz val="11"/>
        <color theme="1"/>
        <rFont val="Calibri"/>
        <family val="2"/>
        <charset val="238"/>
        <scheme val="minor"/>
      </rPr>
      <t>.</t>
    </r>
  </si>
  <si>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</si>
  <si>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</si>
  <si>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</si>
  <si>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Strategický rámec MAP - seznam investičních priorit ZŠ (2021-2027)</t>
  </si>
  <si>
    <t>Kraj realizace</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</si>
  <si>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</si>
  <si>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Typ projektu</t>
    </r>
    <r>
      <rPr>
        <sz val="10"/>
        <color rgb="FFFF0000"/>
        <rFont val="Calibri"/>
        <family val="2"/>
        <charset val="238"/>
        <scheme val="minor"/>
      </rPr>
      <t xml:space="preserve"> </t>
    </r>
    <r>
      <rPr>
        <vertAlign val="superscript"/>
        <sz val="10"/>
        <color theme="1"/>
        <rFont val="Calibri"/>
        <family val="2"/>
        <charset val="238"/>
        <scheme val="minor"/>
      </rPr>
      <t>2)</t>
    </r>
  </si>
  <si>
    <t>s vazbou na podporovanou oblast</t>
  </si>
  <si>
    <t>rekonstrukce učeben neúplných škol v CLLD</t>
  </si>
  <si>
    <t>budování zázemí družin a školních klubů</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</si>
  <si>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</si>
  <si>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</si>
  <si>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</si>
  <si>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Vybudované odborné učebny mohu být využívány i pro zájmové a neformální vzdělávání.</t>
  </si>
  <si>
    <t>2) Relevantní označte křížkem (zaškrtněte). Vazba investiční priority (projektu) na daný typ projektu/oblast vzdělávání bude posuzována v přijatelnosti žádosti o podporu předložené do IROP, požadované musí být zaškrtnuto.</t>
  </si>
  <si>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</si>
  <si>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 xml:space="preserve">Cílem v přírodovědném vzdělávání je rozvíjet schopnosti potřebné při využívání přírodovědných vědomosti a dovednosti pro řešení konkrétních problémů. </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</si>
  <si>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</si>
  <si>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</si>
  <si>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</si>
  <si>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Souhrnný rámec pro investice do infrastruktury pro zájmové, neformální vzdělávání a celoživotní učení (2021-2027)</t>
  </si>
  <si>
    <t>Prioritizace -pořadí projektu</t>
  </si>
  <si>
    <t>Identifikace organizace (školského/vzdělávacího zařízení)</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</si>
  <si>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</si>
  <si>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</si>
  <si>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</si>
  <si>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</si>
  <si>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</si>
  <si>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</si>
  <si>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r>
      <t>stručný popis</t>
    </r>
    <r>
      <rPr>
        <sz val="10"/>
        <color theme="1"/>
        <rFont val="Calibri"/>
        <family val="2"/>
        <charset val="238"/>
        <scheme val="minor"/>
      </rPr>
      <t>, např. zpracovaná PD, zajištěné výkupy, výber dodavatele</t>
    </r>
  </si>
  <si>
    <t xml:space="preserve">cizí jazyky
</t>
  </si>
  <si>
    <r>
      <t>práce s digitálními tech.</t>
    </r>
    <r>
      <rPr>
        <vertAlign val="superscript"/>
        <sz val="10"/>
        <color theme="1"/>
        <rFont val="Calibri"/>
        <family val="2"/>
        <charset val="238"/>
        <scheme val="minor"/>
      </rPr>
      <t>5)</t>
    </r>
    <r>
      <rPr>
        <sz val="10"/>
        <color theme="1"/>
        <rFont val="Calibri"/>
        <family val="2"/>
        <scheme val="minor"/>
      </rPr>
      <t xml:space="preserve">
</t>
    </r>
  </si>
  <si>
    <t>do výše stanovené alokace</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</si>
  <si>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</si>
  <si>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</si>
  <si>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a podporovat touhu tvořit a práci zdárně dokončit.</t>
  </si>
  <si>
    <t>Obec s rozšířenou působností - realizace</t>
  </si>
  <si>
    <r>
      <rPr>
        <sz val="11"/>
        <rFont val="Calibri"/>
        <family val="2"/>
        <charset val="238"/>
        <scheme val="minor"/>
      </rPr>
      <t>je zveřejněn na stránkách</t>
    </r>
    <r>
      <rPr>
        <u/>
        <sz val="11"/>
        <rFont val="Calibri"/>
        <family val="2"/>
        <charset val="238"/>
        <scheme val="minor"/>
      </rPr>
      <t xml:space="preserve"> </t>
    </r>
    <r>
      <rPr>
        <u/>
        <sz val="11"/>
        <color theme="4" tint="-0.499984740745262"/>
        <rFont val="Calibri"/>
        <family val="2"/>
        <charset val="238"/>
        <scheme val="minor"/>
      </rPr>
      <t xml:space="preserve"> https://www.mmr.cz/cs/microsites/uzemni-dimenze/map-kap/stratigicke_ramce_map </t>
    </r>
    <r>
      <rPr>
        <u/>
        <sz val="11"/>
        <rFont val="Calibri"/>
        <family val="2"/>
        <charset val="238"/>
        <scheme val="minor"/>
      </rPr>
      <t xml:space="preserve">. </t>
    </r>
    <r>
      <rPr>
        <sz val="11"/>
        <rFont val="Calibri"/>
        <family val="2"/>
        <charset val="238"/>
        <scheme val="minor"/>
      </rPr>
      <t xml:space="preserve">Na území hlavního města Prahy je SR MAP uveřejněn na webových stránkách městské části, resp. správního obvodu ORP. </t>
    </r>
  </si>
  <si>
    <t>konektivita</t>
  </si>
  <si>
    <t>•           Člověk a jeho svět,</t>
  </si>
  <si>
    <t>•           Matematika a její aplikace,</t>
  </si>
  <si>
    <t>•           Člověk a příroda (Fyzika, Chemie, Přírodopis, Zeměpis),</t>
  </si>
  <si>
    <t xml:space="preserve">•           Člověk a svět práce, </t>
  </si>
  <si>
    <t>•           Jazyk a jazyková komunikace (Cizí jazyk, Další cizí jazyk),</t>
  </si>
  <si>
    <t xml:space="preserve">                        </t>
  </si>
  <si>
    <t>•           Průřezová témata RVP ZV: Environmentální výchova.</t>
  </si>
  <si>
    <t>Přírodovědné vzdělávání je zaměřené na porozumění základním přírodovědným pojmům a zákonům, na porozumění a užívání metod vědeckého zkoumání přírodních faktů (přírodních objektů, procesů, vlastností, zákonitostí).</t>
  </si>
  <si>
    <t>3) a 4)  Vzdělávací oblasti a obory Rámcového vzdělávacího programu pro základní vzdělávání:</t>
  </si>
  <si>
    <t xml:space="preserve">Cílem polytechnického vzdělávání je rozvíjet znalosti o technickém prostředí a pomáhat vytvářet a fixovat správné pracovní postupy a návyky, rozvoj spolupráce, vzájemnou komunikaci a volní vlastnosti </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</si>
  <si>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</si>
  <si>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</si>
  <si>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r>
      <t>zázemí pro školní poradenské pracoviště</t>
    </r>
    <r>
      <rPr>
        <sz val="10"/>
        <color theme="1"/>
        <rFont val="Calibri"/>
        <family val="2"/>
        <scheme val="minor"/>
      </rPr>
      <t xml:space="preserve"> </t>
    </r>
  </si>
  <si>
    <t>vnitřní/venkovní zázemí pro komunitní aktivity vedoucí k sociální inkluzi</t>
  </si>
  <si>
    <t>z toho předpokládané výdaje EFRR</t>
  </si>
  <si>
    <r>
      <t xml:space="preserve">z toho předpokládané výdaje </t>
    </r>
    <r>
      <rPr>
        <sz val="10"/>
        <rFont val="Calibri"/>
        <family val="2"/>
        <charset val="238"/>
        <scheme val="minor"/>
      </rPr>
      <t>EFRR</t>
    </r>
  </si>
  <si>
    <t>Kraj</t>
  </si>
  <si>
    <t>Typ regionu</t>
  </si>
  <si>
    <t>Podíl EFRR</t>
  </si>
  <si>
    <t>Jihočeský</t>
  </si>
  <si>
    <t>Jihomoravský</t>
  </si>
  <si>
    <t>Karlovarský</t>
  </si>
  <si>
    <t>Plzeňský</t>
  </si>
  <si>
    <t>Středočeský</t>
  </si>
  <si>
    <t>Vysočina</t>
  </si>
  <si>
    <t>Královéhradecký</t>
  </si>
  <si>
    <t>Předpokládané výdaje EFRR jsou závislé na míře spolufinancování v jednotlivých regionech:</t>
  </si>
  <si>
    <t>Liberecký</t>
  </si>
  <si>
    <t>Moravskoslezský</t>
  </si>
  <si>
    <t>Pardubický</t>
  </si>
  <si>
    <t>Ústecký</t>
  </si>
  <si>
    <t>přechodový</t>
  </si>
  <si>
    <t>méně rozvinutý</t>
  </si>
  <si>
    <t>Praha</t>
  </si>
  <si>
    <t>více rozvinutý</t>
  </si>
  <si>
    <t>70 %</t>
  </si>
  <si>
    <t>85 %</t>
  </si>
  <si>
    <t>40 %</t>
  </si>
  <si>
    <t>Vyplňujte bez ohledu na očekávaný zdroj financování.</t>
  </si>
  <si>
    <r>
      <t>z toho předpokládané výdaje</t>
    </r>
    <r>
      <rPr>
        <sz val="10"/>
        <color rgb="FFFF0000"/>
        <rFont val="Calibri"/>
        <family val="2"/>
        <charset val="238"/>
        <scheme val="minor"/>
      </rPr>
      <t xml:space="preserve"> </t>
    </r>
    <r>
      <rPr>
        <sz val="10"/>
        <color theme="1"/>
        <rFont val="Calibri"/>
        <family val="2"/>
        <charset val="238"/>
        <scheme val="minor"/>
      </rPr>
      <t>EFRR</t>
    </r>
  </si>
  <si>
    <t xml:space="preserve"> EFRR bude vypočteno dle podílu spolufinancování z EU v daném kraji. Uvedená částka EFRR bude maximální částkou dotace z EFRR v žádosti o podporu v IROP.</t>
  </si>
  <si>
    <t>Tabulky je třeba odevzdávat ve formátu pdf opatřené  podpisem oprávněné osoby a současně ve formátu xls (tento formát bez el.podpisu). Obsah obou formátů musí být totožný.</t>
  </si>
  <si>
    <t xml:space="preserve">Vyplněné tabulky investičních priorit se stávají součástí Strategického rámce MAP do roku 2025 v daném území. Schválený/aktualizovaný Strategický rámec MAP (SR MAP) je zaslán sekretariátu Regionální stálé konference a jeho prostřednictvím </t>
  </si>
  <si>
    <t>Základní umělecké školy (ZUŠ)</t>
  </si>
  <si>
    <t>Zlínský</t>
  </si>
  <si>
    <t>Olomoucký</t>
  </si>
  <si>
    <r>
      <t>V případě, že je plánováno žádat o podporu investičního záměru do IROP, je třeba uvést záměr ZUŠ na listě "</t>
    </r>
    <r>
      <rPr>
        <i/>
        <sz val="11"/>
        <color theme="1"/>
        <rFont val="Calibri"/>
        <family val="2"/>
        <charset val="238"/>
        <scheme val="minor"/>
      </rPr>
      <t>zájmové, neformální, celoživotní učení</t>
    </r>
    <r>
      <rPr>
        <sz val="11"/>
        <color theme="1"/>
        <rFont val="Calibri"/>
        <family val="2"/>
        <charset val="238"/>
        <scheme val="minor"/>
      </rPr>
      <t>"</t>
    </r>
  </si>
  <si>
    <t>Sloupec Výdaje projektu - z toho předpokládané výdaje EFRR</t>
  </si>
  <si>
    <t>Sloupec Výdaje projektu - celkové výdaje projektu</t>
  </si>
  <si>
    <t xml:space="preserve">Investiční záměr předložený do výzvy IROP nebude moci být předložen na částku vyšší, než bude částka zde uvedená.  </t>
  </si>
  <si>
    <r>
      <t xml:space="preserve">v dané oblasti v IROP projekt realizovat (žádost o podporu neprojde hodnocením přijatelnosti). </t>
    </r>
    <r>
      <rPr>
        <sz val="11"/>
        <color rgb="FF92D050"/>
        <rFont val="Calibri"/>
        <family val="2"/>
        <charset val="238"/>
        <scheme val="minor"/>
      </rPr>
      <t>Oblastí může být zakřížkováno více podle zaměření projektu.</t>
    </r>
    <r>
      <rPr>
        <sz val="11"/>
        <rFont val="Calibri"/>
        <family val="2"/>
        <charset val="238"/>
        <scheme val="minor"/>
      </rPr>
      <t xml:space="preserve"> Je třeba věnovat pozornost poznámkám pod tabulkami a upřesnění ve vazbě na některé typy/zaměření projektů.</t>
    </r>
  </si>
  <si>
    <t>MŠ DUHA Soběslav, sídliště Míru 750</t>
  </si>
  <si>
    <t>Město Soběslav</t>
  </si>
  <si>
    <t>Zajištění hygienických požadavků u MŠ</t>
  </si>
  <si>
    <t>Soběslav</t>
  </si>
  <si>
    <t>Projekt řeší rekonstrukci sociálního zařízení, které na základě své životnosti přestává vyhovovat hygienickým požadavkům</t>
  </si>
  <si>
    <t>PD v přípravě</t>
  </si>
  <si>
    <t>ne</t>
  </si>
  <si>
    <t>Navýšení kapacity MŠ</t>
  </si>
  <si>
    <t>Projekt řeší navýšení kapacit s možností podpory pro děti ohrožené školním neúspěchem</t>
  </si>
  <si>
    <t>X</t>
  </si>
  <si>
    <t>Základní škola Soběslav, Komenského 20</t>
  </si>
  <si>
    <t>Rekonstrukce IT infrastruktury</t>
  </si>
  <si>
    <t>Vybudování relaxačních prvků na školním dvoře</t>
  </si>
  <si>
    <t>Modernizace stávajících prostor sloužících žákům a zaměstnancům školní družiny.</t>
  </si>
  <si>
    <t>Rekonstrukce a vybavení odborné učebny</t>
  </si>
  <si>
    <t>x</t>
  </si>
  <si>
    <t>Základní škola Soběslav, tř. Dr. Edvarda Beneše 50</t>
  </si>
  <si>
    <t>Přístavba nových učeben pro školní družinu</t>
  </si>
  <si>
    <t>záměr</t>
  </si>
  <si>
    <t>Výtah</t>
  </si>
  <si>
    <t>Modernizace stavající školní sítě a zajištění bezdrátové sítě v celé budově</t>
  </si>
  <si>
    <t xml:space="preserve">Rekontrukce půdních prostor včetně vybavení </t>
  </si>
  <si>
    <t xml:space="preserve">Nákup a instalace relaxačních prvků k využití při výuce i volnočasových aktivitách žáků i účastníků školní družiny. Možné využití prostor k aktivitám vedoucí k sociální inkluzi i setkávání se zákonnými zástupci a jinými účastníky vzdělávání. </t>
  </si>
  <si>
    <t>Rekontrukce zázemí ŠD</t>
  </si>
  <si>
    <t>Nástavba nad současným přízemním pavilonem a vytvoření uzavřeného bloku učeben a kabinetů pro školní družinu se zázemín pro vychovatelky. Součástí bude i vybudování nového sociálního zařízení.</t>
  </si>
  <si>
    <t>Výstavba výtahu v objektu školy pro bezbariérový přístup do všech podlaží školní budovy pro handikepované žáky, popř. i zaměstnance školy.</t>
  </si>
  <si>
    <t>Celková přestavba půdních prostor na prostory k zajištění výuky v odborných učebnách a k zajištění volnočasových aktivit. Následné vybavení prostor.</t>
  </si>
  <si>
    <t>Základní škola Veselí nad Lužnicí, Blatské sídliště 23, okres Tábor</t>
  </si>
  <si>
    <t>Město Veselí nad Lužnicí</t>
  </si>
  <si>
    <t>Obnova školní zahrady a vytvoření výukových prostor</t>
  </si>
  <si>
    <t>Veselí nad Lužnicí</t>
  </si>
  <si>
    <t>Rekonstrukce vnitřních rozvodů školy</t>
  </si>
  <si>
    <t>Kompletní rekonstrukce všech vnitřních rozvodů ve škole (otop, voda, kanalizace, datová síť, silno a slaboproud), výměna podlah, stropů, keramiky, kompletní obnova omítek, zhotovení půdní vestavby v budově na náměstí, izolace budovy proti vlhkosti, rekonstrukce a vybavení žákovských dílen, rekonstrukce všech kmenových i odborných učeben, rekonstrukce a vybavení cvičné kuchyňky, instalace požárních hlásičů, zhotovení plošiny pro vozíčkáře, popř. výtahu, zateplení budov, výměna určených oken, zlepšení zázemí pro zaměstnance (sprchy, sociální zařízení), zhotovení serverovny, klimatizace do vybraných tříd, rekuperace vzduchu, instalace šatních skříněk</t>
  </si>
  <si>
    <t>Obnova vybavení školy pomůckami, nábytkem, IT zařízením</t>
  </si>
  <si>
    <t>Úprava prostor před budovou školy</t>
  </si>
  <si>
    <t xml:space="preserve">Úprava prostor před hlavním vchodem školy, odstranění nevyhovující zeleně, úprava terénu, zhotovení chodníku, úprava a zhotovení  plochy pro odpočinek a sezení, zhotovení vodního prvku, zhotovení skuzavky, úprava zeleně, zhotovení rampy </t>
  </si>
  <si>
    <t xml:space="preserve"> zpracovaná studie</t>
  </si>
  <si>
    <r>
      <t xml:space="preserve">Učebna informatiky a robotiky </t>
    </r>
    <r>
      <rPr>
        <sz val="10"/>
        <color rgb="FFFF0000"/>
        <rFont val="Calibri"/>
        <family val="2"/>
        <charset val="238"/>
        <scheme val="minor"/>
      </rPr>
      <t>a zajištění bezbariérovosti</t>
    </r>
  </si>
  <si>
    <r>
      <t xml:space="preserve">Nákup nového vybavení odborné učebny a případné sovisející stavební úpravy. </t>
    </r>
    <r>
      <rPr>
        <sz val="10"/>
        <color rgb="FFFF0000"/>
        <rFont val="Calibri"/>
        <family val="2"/>
        <charset val="238"/>
        <scheme val="minor"/>
      </rPr>
      <t>Včetně prvků na školním dvoře pro žáky školy i účastníky školní družiny a k aktivitám sociální inkluze.</t>
    </r>
  </si>
  <si>
    <t>Výukové a relaxační centrum na školním dvoře</t>
  </si>
  <si>
    <t xml:space="preserve">Vytvoření výukového a relaxačního centra na školním dvoře, včetně stavebních úprav školního dvora, zhotovení stanovišť s výukovými prvky (EVVO) </t>
  </si>
  <si>
    <t>Základní škola a Mateřská škola Tučapy, Tučapy 200</t>
  </si>
  <si>
    <t>Obec Tučapy</t>
  </si>
  <si>
    <t>Prostorové rozšíření MŠ</t>
  </si>
  <si>
    <t>Tučapy</t>
  </si>
  <si>
    <t>Projekt řeší výstavbu nové učebny včetně sociálního zařízení a jídelny s výdejnou - navýšení kapacity MŠ</t>
  </si>
  <si>
    <t>75000784</t>
  </si>
  <si>
    <t>IT infarstruktura</t>
  </si>
  <si>
    <t>Modernizace a nákup ICT pro školu a vybavení tříd audiovizuální technikou, zajištění bezdrátové sítě v budově školy</t>
  </si>
  <si>
    <t>I.23</t>
  </si>
  <si>
    <t>XII.27</t>
  </si>
  <si>
    <t>NE</t>
  </si>
  <si>
    <t>Rozšíření ŠD</t>
  </si>
  <si>
    <t>V rámci stávajících prostor školy zařídit a vybavit oddělení školní družiny, navýšení kapacity</t>
  </si>
  <si>
    <t>Rekonstrukce venkovních prostor a vybudování relaxačních prvků</t>
  </si>
  <si>
    <t>Oprava stávajících venkovních prostor školy, pořízení a instalace relaxačních prvků pro výuku i volnočasové aktivity. Možné využití prostor k aktivitám vedoucí k sociální inkluzi i setkávání se zákonnými zástupci a jinými účastníky vzdělávání.  Oprava přístupových cest do budovy školy, zajištění parkovací kapacity pro zaměstnance a rodiče a zásobování. Modernizace dětského hřiště a výsadba zeleně.</t>
  </si>
  <si>
    <t>Výstavba polytechnických učeben</t>
  </si>
  <si>
    <t>Výstavba polytechnických učeben včetně sociálního zázemí, skladu materiálů a nářadí ve stavajícím prostoru suterénu, včetně vybudování ICT infrastruktury v těchto prostorách</t>
  </si>
  <si>
    <t>Výstavba EVVO pavilonu a jeho vybavení</t>
  </si>
  <si>
    <t>Výstavba pavilonu sloužičí  pozemku a zahradě školy pro EVVO. Vybavení potřebnou technikou a nářadím pro vzdělávání EVVO včetně vybavení zázemí. Možné využití prostor k aktivitám vedoucí k sociální inkluzi i setkávání se zákonnými zástupci a jinými účastníky vzdělávání</t>
  </si>
  <si>
    <t>Modernizace odborných učeben</t>
  </si>
  <si>
    <t>Obnova vybavení školy</t>
  </si>
  <si>
    <r>
      <t xml:space="preserve">V souladu s novým pojetím výuky informatiky vybudujeme novou učebnu informatiky a robotiky pro žáky všech ročníků s přístupem k internetu </t>
    </r>
    <r>
      <rPr>
        <sz val="10"/>
        <color rgb="FFFF0000"/>
        <rFont val="Calibri"/>
        <family val="2"/>
        <charset val="238"/>
        <scheme val="minor"/>
      </rPr>
      <t>a současně realizujeme výstavbu výtahu v objektu školy pro bezbariérový přístup do všech podlaží školní budovy pro handikepované žáky, popř. i zaměstnance školy.</t>
    </r>
  </si>
  <si>
    <t>Modernizace stávajících prostor na učebny odborné (hudebna, výtvarná dílna, ...) sloužící žákům a učitelů pro zajištění vzdělávacího procesu školy</t>
  </si>
  <si>
    <t>Mateřská škola U Rybníčka Zlukov</t>
  </si>
  <si>
    <t>Obec Zlukov</t>
  </si>
  <si>
    <t>Rekonstrukce MŠ</t>
  </si>
  <si>
    <t>Zlukov</t>
  </si>
  <si>
    <t>Projekt řeší rekonstrukci MŠ, která neodpovídá současným hygienickým normám. Zároveň díky úpravám dojde k navýšení rejstříkových kapacit.</t>
  </si>
  <si>
    <t>Schválil Řídící výbor MAP jako aktuální platnou verzi k 26.05.2022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</si>
</sst>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charset val="238"/>
      <scheme val="minor"/>
    </font>
    <font>
      <b/>
      <sz val="14"/>
      <color theme="1"/>
      <name val="Calibri"/>
      <family val="2"/>
      <charset val="238"/>
      <scheme val="minor"/>
    </font>
    <font>
      <b/>
      <sz val="10"/>
      <color theme="1"/>
      <name val="Calibri"/>
      <family val="2"/>
      <scheme val="minor"/>
    </font>
    <font>
      <b/>
      <sz val="10"/>
      <color theme="1"/>
      <name val="Calibri"/>
      <family val="2"/>
      <charset val="238"/>
      <scheme val="minor"/>
    </font>
    <font>
      <sz val="10"/>
      <color theme="1"/>
      <name val="Calibri"/>
      <family val="2"/>
      <charset val="238"/>
      <scheme val="minor"/>
    </font>
    <font>
      <i/>
      <sz val="10"/>
      <color theme="1"/>
      <name val="Calibri"/>
      <family val="2"/>
      <charset val="238"/>
      <scheme val="minor"/>
    </font>
    <font>
      <sz val="10"/>
      <color theme="1"/>
      <name val="Calibri"/>
      <family val="2"/>
      <scheme val="minor"/>
    </font>
    <font>
      <sz val="11"/>
      <color rgb="FFFF0000"/>
      <name val="Calibri"/>
      <family val="2"/>
      <charset val="238"/>
      <scheme val="minor"/>
    </font>
    <font>
      <sz val="10"/>
      <color rgb="FFFF0000"/>
      <name val="Calibri"/>
      <family val="2"/>
      <charset val="238"/>
      <scheme val="minor"/>
    </font>
    <font>
      <b/>
      <i/>
      <sz val="10"/>
      <color theme="1"/>
      <name val="Calibri"/>
      <family val="2"/>
      <charset val="238"/>
      <scheme val="minor"/>
    </font>
    <font>
      <vertAlign val="superscript"/>
      <sz val="10"/>
      <color theme="1"/>
      <name val="Calibri"/>
      <family val="2"/>
      <charset val="238"/>
      <scheme val="minor"/>
    </font>
    <font>
      <i/>
      <vertAlign val="superscript"/>
      <sz val="10"/>
      <color theme="1"/>
      <name val="Calibri"/>
      <family val="2"/>
      <charset val="238"/>
      <scheme val="minor"/>
    </font>
    <font>
      <b/>
      <sz val="14"/>
      <name val="Calibri"/>
      <family val="2"/>
      <charset val="238"/>
      <scheme val="minor"/>
    </font>
    <font>
      <sz val="10"/>
      <name val="Calibri"/>
      <family val="2"/>
      <charset val="238"/>
      <scheme val="minor"/>
    </font>
    <font>
      <sz val="11"/>
      <name val="Calibri"/>
      <family val="2"/>
      <charset val="238"/>
      <scheme val="minor"/>
    </font>
    <font>
      <b/>
      <sz val="11"/>
      <color theme="1"/>
      <name val="Calibri"/>
      <family val="2"/>
      <charset val="238"/>
      <scheme val="minor"/>
    </font>
    <font>
      <b/>
      <sz val="16"/>
      <color rgb="FFFF0000"/>
      <name val="Calibri"/>
      <family val="2"/>
      <charset val="238"/>
      <scheme val="minor"/>
    </font>
    <font>
      <u/>
      <sz val="11"/>
      <color theme="10"/>
      <name val="Calibri"/>
      <family val="2"/>
      <charset val="238"/>
      <scheme val="minor"/>
    </font>
    <font>
      <u/>
      <sz val="11"/>
      <color theme="4" tint="-0.499984740745262"/>
      <name val="Calibri"/>
      <family val="2"/>
      <charset val="238"/>
      <scheme val="minor"/>
    </font>
    <font>
      <b/>
      <sz val="11"/>
      <name val="Calibri"/>
      <family val="2"/>
      <charset val="238"/>
      <scheme val="minor"/>
    </font>
    <font>
      <u/>
      <sz val="11"/>
      <name val="Calibri"/>
      <family val="2"/>
      <charset val="238"/>
      <scheme val="minor"/>
    </font>
    <font>
      <sz val="11"/>
      <color theme="4" tint="-0.499984740745262"/>
      <name val="Calibri"/>
      <family val="2"/>
      <charset val="238"/>
      <scheme val="minor"/>
    </font>
    <font>
      <b/>
      <sz val="10"/>
      <name val="Calibri"/>
      <family val="2"/>
      <charset val="238"/>
      <scheme val="minor"/>
    </font>
    <font>
      <b/>
      <sz val="10"/>
      <name val="Calibri"/>
      <family val="2"/>
      <scheme val="minor"/>
    </font>
    <font>
      <b/>
      <sz val="11"/>
      <color rgb="FFFF0000"/>
      <name val="Calibri"/>
      <family val="2"/>
      <charset val="238"/>
      <scheme val="minor"/>
    </font>
    <font>
      <sz val="11"/>
      <color theme="1"/>
      <name val="Calibri"/>
      <family val="2"/>
      <charset val="238"/>
      <scheme val="minor"/>
    </font>
    <font>
      <i/>
      <sz val="11"/>
      <color theme="1"/>
      <name val="Calibri"/>
      <family val="2"/>
      <charset val="238"/>
      <scheme val="minor"/>
    </font>
    <font>
      <sz val="11"/>
      <color rgb="FF92D050"/>
      <name val="Calibri"/>
      <family val="2"/>
      <charset val="238"/>
      <scheme val="minor"/>
    </font>
    <font>
      <sz val="8"/>
      <name val="Calibri"/>
      <family val="2"/>
      <charset val="238"/>
      <scheme val="minor"/>
    </font>
    <font>
      <strike/>
      <sz val="11"/>
      <color rgb="FFFF0000"/>
      <name val="Calibri"/>
      <family val="2"/>
      <charset val="238"/>
      <scheme val="minor"/>
    </font>
    <font>
      <strike/>
      <sz val="10"/>
      <color rgb="FFFF0000"/>
      <name val="Calibri"/>
      <family val="2"/>
      <charset val="238"/>
      <scheme val="minor"/>
    </font>
    <font>
      <sz val="11"/>
      <color rgb="FF000000"/>
      <name val="Calibri"/>
      <family val="2"/>
      <charset val="238"/>
      <scheme val="minor"/>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66FF99"/>
        <bgColor indexed="64"/>
      </patternFill>
    </fill>
    <fill>
      <patternFill patternType="solid">
        <fgColor rgb="FFFFFFFF"/>
        <bgColor rgb="FF000000"/>
      </patternFill>
    </fill>
  </fills>
  <borders count="5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diagonal/>
    </border>
  </borders>
  <cellStyleXfs count="3">
    <xf numFmtId="0" fontId="0" fillId="0" borderId="0"/>
    <xf numFmtId="0" fontId="17" fillId="0" borderId="0" applyNumberFormat="0" applyFill="0" applyBorder="0" applyAlignment="0" applyProtection="0"/>
    <xf numFmtId="9" fontId="25" fillId="0" borderId="0" applyFont="0" applyFill="0" applyBorder="0" applyAlignment="0" applyProtection="0"/>
  </cellStyleXfs>
  <cellXfs count="339">
    <xf numFmtId="0" fontId="0" fillId="0" borderId="0" xfId="0"/>
    <xf numFmtId="0" fontId="0" fillId="0" borderId="0" xfId="0" applyProtection="1">
      <protection locked="0"/>
    </xf>
    <xf numFmtId="0" fontId="14" fillId="0" borderId="0" xfId="0" applyFont="1" applyProtection="1">
      <protection locked="0"/>
    </xf>
    <xf numFmtId="0" fontId="7" fillId="0" borderId="0" xfId="0" applyFont="1" applyProtection="1">
      <protection locked="0"/>
    </xf>
    <xf numFmtId="0" fontId="0" fillId="0" borderId="13" xfId="0" applyBorder="1" applyAlignment="1" applyProtection="1">
      <alignment horizontal="center"/>
      <protection locked="0"/>
    </xf>
    <xf numFmtId="0" fontId="0" fillId="0" borderId="1" xfId="0" applyBorder="1" applyProtection="1">
      <protection locked="0"/>
    </xf>
    <xf numFmtId="0" fontId="0" fillId="0" borderId="2" xfId="0" applyBorder="1" applyProtection="1">
      <protection locked="0"/>
    </xf>
    <xf numFmtId="0" fontId="0" fillId="0" borderId="3" xfId="0" applyBorder="1" applyProtection="1">
      <protection locked="0"/>
    </xf>
    <xf numFmtId="0" fontId="0" fillId="0" borderId="31" xfId="0" applyBorder="1" applyAlignment="1" applyProtection="1">
      <alignment horizontal="center"/>
      <protection locked="0"/>
    </xf>
    <xf numFmtId="0" fontId="0" fillId="0" borderId="23" xfId="0" applyBorder="1" applyProtection="1">
      <protection locked="0"/>
    </xf>
    <xf numFmtId="0" fontId="0" fillId="0" borderId="24" xfId="0" applyBorder="1" applyProtection="1">
      <protection locked="0"/>
    </xf>
    <xf numFmtId="0" fontId="0" fillId="0" borderId="25" xfId="0" applyBorder="1" applyProtection="1">
      <protection locked="0"/>
    </xf>
    <xf numFmtId="0" fontId="0" fillId="0" borderId="31" xfId="0" applyBorder="1" applyProtection="1">
      <protection locked="0"/>
    </xf>
    <xf numFmtId="0" fontId="0" fillId="0" borderId="14" xfId="0" applyBorder="1" applyAlignment="1" applyProtection="1">
      <alignment horizontal="center"/>
      <protection locked="0"/>
    </xf>
    <xf numFmtId="0" fontId="0" fillId="0" borderId="4"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0" borderId="14" xfId="0" applyBorder="1" applyProtection="1">
      <protection locked="0"/>
    </xf>
    <xf numFmtId="3" fontId="0" fillId="0" borderId="4" xfId="0" applyNumberFormat="1" applyBorder="1" applyProtection="1">
      <protection locked="0"/>
    </xf>
    <xf numFmtId="3" fontId="0" fillId="0" borderId="6" xfId="0" applyNumberFormat="1" applyBorder="1" applyProtection="1">
      <protection locked="0"/>
    </xf>
    <xf numFmtId="3" fontId="0" fillId="0" borderId="0" xfId="0" applyNumberFormat="1" applyProtection="1">
      <protection locked="0"/>
    </xf>
    <xf numFmtId="0" fontId="0" fillId="0" borderId="0" xfId="0" applyFont="1" applyProtection="1">
      <protection locked="0"/>
    </xf>
    <xf numFmtId="0" fontId="21" fillId="0" borderId="0" xfId="0" applyFont="1" applyProtection="1">
      <protection locked="0"/>
    </xf>
    <xf numFmtId="3" fontId="21" fillId="0" borderId="0" xfId="0" applyNumberFormat="1" applyFont="1" applyProtection="1">
      <protection locked="0"/>
    </xf>
    <xf numFmtId="0" fontId="0" fillId="0" borderId="0" xfId="0" applyFill="1" applyProtection="1">
      <protection locked="0"/>
    </xf>
    <xf numFmtId="0" fontId="0" fillId="0" borderId="0" xfId="0" applyFont="1" applyAlignment="1" applyProtection="1">
      <alignment vertical="center"/>
      <protection locked="0"/>
    </xf>
    <xf numFmtId="0" fontId="14" fillId="0" borderId="0" xfId="0" applyFont="1" applyFill="1" applyProtection="1">
      <protection locked="0"/>
    </xf>
    <xf numFmtId="3" fontId="0" fillId="0" borderId="0" xfId="0" applyNumberFormat="1" applyFill="1" applyProtection="1">
      <protection locked="0"/>
    </xf>
    <xf numFmtId="3" fontId="14" fillId="0" borderId="0" xfId="0" applyNumberFormat="1" applyFont="1" applyFill="1" applyProtection="1">
      <protection locked="0"/>
    </xf>
    <xf numFmtId="0" fontId="7" fillId="0" borderId="0" xfId="0" applyFont="1" applyFill="1" applyProtection="1">
      <protection locked="0"/>
    </xf>
    <xf numFmtId="0" fontId="0" fillId="0" borderId="0" xfId="0" applyFont="1" applyFill="1" applyProtection="1">
      <protection locked="0"/>
    </xf>
    <xf numFmtId="0" fontId="0" fillId="2" borderId="0" xfId="0" applyFill="1" applyProtection="1">
      <protection locked="0"/>
    </xf>
    <xf numFmtId="3" fontId="0" fillId="2" borderId="0" xfId="0" applyNumberFormat="1" applyFill="1" applyProtection="1">
      <protection locked="0"/>
    </xf>
    <xf numFmtId="0" fontId="0" fillId="0" borderId="0" xfId="0" applyBorder="1" applyProtection="1">
      <protection locked="0"/>
    </xf>
    <xf numFmtId="0" fontId="0" fillId="0" borderId="1" xfId="0" applyFill="1" applyBorder="1" applyProtection="1">
      <protection locked="0"/>
    </xf>
    <xf numFmtId="0" fontId="0" fillId="0" borderId="2" xfId="0" applyFill="1" applyBorder="1" applyProtection="1">
      <protection locked="0"/>
    </xf>
    <xf numFmtId="0" fontId="0" fillId="0" borderId="3" xfId="0" applyFill="1" applyBorder="1" applyProtection="1">
      <protection locked="0"/>
    </xf>
    <xf numFmtId="0" fontId="0" fillId="0" borderId="13" xfId="0" applyFill="1" applyBorder="1" applyProtection="1">
      <protection locked="0"/>
    </xf>
    <xf numFmtId="3" fontId="0" fillId="0" borderId="13" xfId="0" applyNumberFormat="1" applyBorder="1" applyProtection="1">
      <protection locked="0"/>
    </xf>
    <xf numFmtId="3" fontId="0" fillId="0" borderId="9" xfId="0" applyNumberFormat="1" applyBorder="1" applyProtection="1">
      <protection locked="0"/>
    </xf>
    <xf numFmtId="3" fontId="0" fillId="0" borderId="31" xfId="0" applyNumberFormat="1" applyBorder="1" applyProtection="1">
      <protection locked="0"/>
    </xf>
    <xf numFmtId="3" fontId="0" fillId="0" borderId="41" xfId="0" applyNumberFormat="1" applyBorder="1" applyProtection="1">
      <protection locked="0"/>
    </xf>
    <xf numFmtId="3" fontId="0" fillId="0" borderId="14" xfId="0" applyNumberFormat="1" applyBorder="1" applyProtection="1">
      <protection locked="0"/>
    </xf>
    <xf numFmtId="3" fontId="0" fillId="0" borderId="42" xfId="0" applyNumberFormat="1" applyBorder="1" applyProtection="1">
      <protection locked="0"/>
    </xf>
    <xf numFmtId="0" fontId="0" fillId="0" borderId="0" xfId="0" applyBorder="1" applyAlignment="1" applyProtection="1">
      <alignment horizontal="center"/>
      <protection locked="0"/>
    </xf>
    <xf numFmtId="3" fontId="0" fillId="0" borderId="0" xfId="0" applyNumberFormat="1" applyBorder="1" applyProtection="1">
      <protection locked="0"/>
    </xf>
    <xf numFmtId="0" fontId="0" fillId="0" borderId="0" xfId="0" applyFont="1" applyBorder="1" applyProtection="1">
      <protection locked="0"/>
    </xf>
    <xf numFmtId="0" fontId="16" fillId="0" borderId="0" xfId="0" applyFont="1" applyProtection="1"/>
    <xf numFmtId="0" fontId="0" fillId="0" borderId="0" xfId="0" applyProtection="1"/>
    <xf numFmtId="0" fontId="14" fillId="0" borderId="0" xfId="0" applyFont="1" applyProtection="1"/>
    <xf numFmtId="0" fontId="19" fillId="0" borderId="0" xfId="0" applyFont="1" applyProtection="1"/>
    <xf numFmtId="0" fontId="7" fillId="0" borderId="0" xfId="0" applyFont="1" applyProtection="1"/>
    <xf numFmtId="0" fontId="19" fillId="0" borderId="49" xfId="0" applyFont="1" applyBorder="1" applyProtection="1"/>
    <xf numFmtId="0" fontId="19" fillId="0" borderId="50" xfId="0" applyFont="1" applyBorder="1" applyProtection="1"/>
    <xf numFmtId="0" fontId="19" fillId="0" borderId="51" xfId="0" applyFont="1" applyBorder="1" applyAlignment="1" applyProtection="1">
      <alignment horizontal="center"/>
    </xf>
    <xf numFmtId="0" fontId="14" fillId="0" borderId="44" xfId="0" applyFont="1" applyFill="1" applyBorder="1" applyProtection="1"/>
    <xf numFmtId="0" fontId="14" fillId="0" borderId="0" xfId="0" applyFont="1" applyFill="1" applyBorder="1" applyProtection="1"/>
    <xf numFmtId="9" fontId="14" fillId="0" borderId="45" xfId="2" applyFont="1" applyFill="1" applyBorder="1" applyAlignment="1" applyProtection="1">
      <alignment horizontal="center"/>
    </xf>
    <xf numFmtId="0" fontId="14" fillId="3" borderId="44" xfId="0" applyFont="1" applyFill="1" applyBorder="1" applyProtection="1"/>
    <xf numFmtId="0" fontId="0" fillId="3" borderId="0" xfId="0" applyFill="1" applyBorder="1" applyProtection="1"/>
    <xf numFmtId="9" fontId="14" fillId="3" borderId="45" xfId="2" applyFont="1" applyFill="1" applyBorder="1" applyAlignment="1" applyProtection="1">
      <alignment horizontal="center"/>
    </xf>
    <xf numFmtId="0" fontId="14" fillId="4" borderId="44" xfId="0" applyFont="1" applyFill="1" applyBorder="1" applyProtection="1"/>
    <xf numFmtId="0" fontId="0" fillId="4" borderId="0" xfId="0" applyFill="1" applyBorder="1" applyProtection="1"/>
    <xf numFmtId="9" fontId="14" fillId="4" borderId="45" xfId="2" applyFont="1" applyFill="1" applyBorder="1" applyAlignment="1" applyProtection="1">
      <alignment horizontal="center"/>
    </xf>
    <xf numFmtId="0" fontId="14" fillId="4" borderId="46" xfId="0" applyFont="1" applyFill="1" applyBorder="1" applyProtection="1"/>
    <xf numFmtId="0" fontId="0" fillId="4" borderId="47" xfId="0" applyFill="1" applyBorder="1" applyProtection="1"/>
    <xf numFmtId="9" fontId="14" fillId="4" borderId="48" xfId="2" applyFont="1" applyFill="1" applyBorder="1" applyAlignment="1" applyProtection="1">
      <alignment horizontal="center"/>
    </xf>
    <xf numFmtId="49" fontId="14" fillId="0" borderId="0" xfId="0" applyNumberFormat="1" applyFont="1" applyProtection="1"/>
    <xf numFmtId="0" fontId="15" fillId="0" borderId="0" xfId="0" applyFont="1" applyProtection="1"/>
    <xf numFmtId="0" fontId="20" fillId="0" borderId="0" xfId="1" applyFont="1" applyProtection="1"/>
    <xf numFmtId="0" fontId="24" fillId="0" borderId="0" xfId="0" applyFont="1" applyProtection="1"/>
    <xf numFmtId="0" fontId="3"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3" fontId="4" fillId="0" borderId="4" xfId="0" applyNumberFormat="1" applyFont="1" applyFill="1" applyBorder="1" applyAlignment="1" applyProtection="1">
      <alignment vertical="center" wrapText="1"/>
    </xf>
    <xf numFmtId="3" fontId="4" fillId="0" borderId="6" xfId="0" applyNumberFormat="1" applyFont="1" applyFill="1" applyBorder="1" applyAlignment="1" applyProtection="1">
      <alignment vertical="center" wrapText="1"/>
    </xf>
    <xf numFmtId="0" fontId="4" fillId="0" borderId="4"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34"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3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15" fillId="5" borderId="0" xfId="0" applyFont="1" applyFill="1" applyProtection="1"/>
    <xf numFmtId="0" fontId="0" fillId="5" borderId="0" xfId="0" applyFill="1" applyProtection="1"/>
    <xf numFmtId="0" fontId="19" fillId="5" borderId="0" xfId="0" applyFont="1" applyFill="1" applyProtection="1"/>
    <xf numFmtId="0" fontId="14" fillId="5" borderId="0" xfId="0" applyFont="1" applyFill="1" applyProtection="1"/>
    <xf numFmtId="0" fontId="0" fillId="0" borderId="0" xfId="0" applyProtection="1">
      <protection locked="0"/>
    </xf>
    <xf numFmtId="0" fontId="4" fillId="0" borderId="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3" fontId="4" fillId="0" borderId="2" xfId="0" applyNumberFormat="1" applyFont="1" applyBorder="1" applyAlignment="1" applyProtection="1">
      <alignment horizontal="center" vertical="center" wrapText="1"/>
      <protection locked="0"/>
    </xf>
    <xf numFmtId="3" fontId="4" fillId="0" borderId="3" xfId="0" applyNumberFormat="1" applyFont="1" applyBorder="1" applyAlignment="1" applyProtection="1">
      <alignment horizontal="center" vertical="center"/>
      <protection locked="0"/>
    </xf>
    <xf numFmtId="0" fontId="4" fillId="0" borderId="13"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protection locked="0"/>
    </xf>
    <xf numFmtId="0" fontId="4" fillId="2" borderId="13" xfId="0" applyFont="1" applyFill="1" applyBorder="1" applyAlignment="1" applyProtection="1">
      <alignment horizontal="center" vertical="center" wrapText="1"/>
      <protection locked="0"/>
    </xf>
    <xf numFmtId="14" fontId="4" fillId="0" borderId="1" xfId="0" applyNumberFormat="1" applyFont="1" applyBorder="1" applyAlignment="1" applyProtection="1">
      <alignment horizontal="center" vertical="center"/>
      <protection locked="0"/>
    </xf>
    <xf numFmtId="14" fontId="4" fillId="0" borderId="3"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23"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3" fontId="4" fillId="0" borderId="25" xfId="0" applyNumberFormat="1"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2" borderId="31" xfId="0" applyFont="1" applyFill="1" applyBorder="1" applyAlignment="1" applyProtection="1">
      <alignment horizontal="center" vertical="center" wrapText="1"/>
      <protection locked="0"/>
    </xf>
    <xf numFmtId="3" fontId="4" fillId="0" borderId="23" xfId="0" applyNumberFormat="1" applyFont="1" applyBorder="1" applyAlignment="1" applyProtection="1">
      <alignment horizontal="center" vertical="center" wrapText="1"/>
      <protection locked="0"/>
    </xf>
    <xf numFmtId="14" fontId="4" fillId="0" borderId="37" xfId="0" applyNumberFormat="1" applyFont="1" applyBorder="1" applyAlignment="1" applyProtection="1">
      <alignment horizontal="center" vertical="center" wrapText="1"/>
      <protection locked="0"/>
    </xf>
    <xf numFmtId="14" fontId="4" fillId="0" borderId="38" xfId="0" applyNumberFormat="1" applyFont="1" applyBorder="1" applyAlignment="1" applyProtection="1">
      <alignment horizontal="center" vertical="center" wrapText="1"/>
      <protection locked="0"/>
    </xf>
    <xf numFmtId="0" fontId="4" fillId="0" borderId="23"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31" xfId="0" applyFont="1" applyBorder="1" applyAlignment="1" applyProtection="1">
      <alignment horizontal="center" vertical="center" wrapText="1"/>
      <protection locked="0"/>
    </xf>
    <xf numFmtId="0" fontId="0" fillId="0" borderId="52" xfId="0" applyBorder="1" applyAlignment="1" applyProtection="1">
      <alignment horizontal="center"/>
      <protection locked="0"/>
    </xf>
    <xf numFmtId="0" fontId="0" fillId="0" borderId="17" xfId="0" applyBorder="1" applyProtection="1">
      <protection locked="0"/>
    </xf>
    <xf numFmtId="0" fontId="0" fillId="0" borderId="18" xfId="0" applyBorder="1" applyProtection="1">
      <protection locked="0"/>
    </xf>
    <xf numFmtId="0" fontId="0" fillId="0" borderId="19" xfId="0" applyBorder="1" applyProtection="1">
      <protection locked="0"/>
    </xf>
    <xf numFmtId="0" fontId="0" fillId="0" borderId="52" xfId="0" applyBorder="1" applyProtection="1">
      <protection locked="0"/>
    </xf>
    <xf numFmtId="3" fontId="0" fillId="0" borderId="17" xfId="0" applyNumberFormat="1" applyBorder="1" applyProtection="1">
      <protection locked="0"/>
    </xf>
    <xf numFmtId="3" fontId="0" fillId="0" borderId="19" xfId="0" applyNumberFormat="1" applyBorder="1" applyProtection="1">
      <protection locked="0"/>
    </xf>
    <xf numFmtId="0" fontId="4" fillId="0" borderId="13" xfId="0" applyFont="1" applyFill="1" applyBorder="1" applyAlignment="1" applyProtection="1">
      <alignment horizontal="center" vertical="center" wrapText="1"/>
      <protection locked="0"/>
    </xf>
    <xf numFmtId="0" fontId="4" fillId="0" borderId="31" xfId="0" applyFont="1" applyFill="1" applyBorder="1" applyAlignment="1" applyProtection="1">
      <alignment horizontal="center" vertical="center" wrapText="1"/>
      <protection locked="0"/>
    </xf>
    <xf numFmtId="0" fontId="0" fillId="0" borderId="1" xfId="0" applyBorder="1" applyAlignment="1" applyProtection="1">
      <alignment wrapText="1"/>
      <protection locked="0"/>
    </xf>
    <xf numFmtId="0" fontId="0" fillId="0" borderId="23" xfId="0" applyBorder="1" applyAlignment="1" applyProtection="1">
      <alignment wrapText="1"/>
      <protection locked="0"/>
    </xf>
    <xf numFmtId="0" fontId="4" fillId="0" borderId="3" xfId="0" applyFont="1" applyBorder="1" applyAlignment="1" applyProtection="1">
      <alignment horizontal="center" vertical="center" wrapText="1"/>
      <protection locked="0"/>
    </xf>
    <xf numFmtId="3" fontId="4" fillId="0" borderId="1" xfId="0" applyNumberFormat="1" applyFont="1" applyBorder="1" applyAlignment="1" applyProtection="1">
      <alignment horizontal="center" vertical="center" wrapText="1"/>
      <protection locked="0"/>
    </xf>
    <xf numFmtId="17" fontId="4" fillId="0" borderId="1" xfId="0" applyNumberFormat="1" applyFont="1" applyBorder="1" applyAlignment="1" applyProtection="1">
      <alignment horizontal="center" vertical="center" wrapText="1"/>
      <protection locked="0"/>
    </xf>
    <xf numFmtId="17" fontId="4" fillId="0" borderId="3" xfId="0" applyNumberFormat="1"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52" xfId="0" applyFont="1" applyBorder="1" applyAlignment="1" applyProtection="1">
      <alignment horizontal="center" vertical="center" wrapText="1"/>
      <protection locked="0"/>
    </xf>
    <xf numFmtId="3" fontId="4" fillId="0" borderId="17" xfId="0" applyNumberFormat="1" applyFont="1" applyBorder="1" applyAlignment="1" applyProtection="1">
      <alignment horizontal="center" vertical="center" wrapText="1"/>
      <protection locked="0"/>
    </xf>
    <xf numFmtId="3" fontId="4" fillId="0" borderId="19" xfId="0" applyNumberFormat="1" applyFont="1" applyBorder="1" applyAlignment="1" applyProtection="1">
      <alignment horizontal="center" vertical="center" wrapText="1"/>
      <protection locked="0"/>
    </xf>
    <xf numFmtId="14" fontId="4" fillId="0" borderId="17" xfId="0" applyNumberFormat="1" applyFont="1" applyBorder="1" applyAlignment="1" applyProtection="1">
      <alignment horizontal="center" vertical="center" wrapText="1"/>
      <protection locked="0"/>
    </xf>
    <xf numFmtId="14" fontId="4" fillId="0" borderId="19" xfId="0" applyNumberFormat="1" applyFont="1" applyBorder="1" applyAlignment="1" applyProtection="1">
      <alignment horizontal="center" vertical="center" wrapText="1"/>
      <protection locked="0"/>
    </xf>
    <xf numFmtId="0" fontId="4" fillId="0" borderId="1" xfId="0" applyFont="1" applyBorder="1" applyAlignment="1" applyProtection="1">
      <alignment wrapText="1"/>
      <protection locked="0"/>
    </xf>
    <xf numFmtId="0" fontId="4" fillId="0" borderId="23" xfId="0" applyFont="1" applyBorder="1" applyAlignment="1" applyProtection="1">
      <alignment wrapText="1"/>
      <protection locked="0"/>
    </xf>
    <xf numFmtId="0" fontId="4" fillId="0" borderId="37" xfId="0" applyFont="1" applyBorder="1" applyAlignment="1" applyProtection="1">
      <alignment horizontal="center" vertical="center" wrapText="1"/>
      <protection locked="0"/>
    </xf>
    <xf numFmtId="0" fontId="4" fillId="0" borderId="53" xfId="0" applyFont="1" applyBorder="1" applyAlignment="1" applyProtection="1">
      <alignment horizontal="center" vertical="center" wrapText="1"/>
      <protection locked="0"/>
    </xf>
    <xf numFmtId="49" fontId="4" fillId="0" borderId="53" xfId="0" applyNumberFormat="1"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4" fillId="0" borderId="11" xfId="0" applyFont="1" applyBorder="1" applyAlignment="1" applyProtection="1">
      <alignment horizontal="center" vertical="center" wrapText="1"/>
      <protection locked="0"/>
    </xf>
    <xf numFmtId="0" fontId="4" fillId="0" borderId="54"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3" fontId="4" fillId="0" borderId="20" xfId="0" applyNumberFormat="1" applyFont="1" applyBorder="1" applyAlignment="1" applyProtection="1">
      <alignment horizontal="center" vertical="center"/>
      <protection locked="0"/>
    </xf>
    <xf numFmtId="3" fontId="4" fillId="0" borderId="55" xfId="0" applyNumberFormat="1" applyFont="1" applyBorder="1" applyAlignment="1" applyProtection="1">
      <alignment horizontal="center" vertical="center" wrapText="1"/>
      <protection locked="0"/>
    </xf>
    <xf numFmtId="17" fontId="4" fillId="0" borderId="20" xfId="0" applyNumberFormat="1" applyFont="1" applyBorder="1" applyAlignment="1" applyProtection="1">
      <alignment horizontal="center" vertical="center"/>
      <protection locked="0"/>
    </xf>
    <xf numFmtId="17" fontId="4" fillId="0" borderId="22" xfId="0" applyNumberFormat="1"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20" xfId="0" applyFont="1" applyBorder="1" applyAlignment="1" applyProtection="1">
      <alignment horizontal="center" vertical="center" wrapText="1"/>
      <protection locked="0"/>
    </xf>
    <xf numFmtId="0" fontId="0" fillId="0" borderId="31" xfId="0" applyFill="1" applyBorder="1" applyProtection="1">
      <protection locked="0"/>
    </xf>
    <xf numFmtId="0" fontId="8" fillId="0" borderId="17" xfId="0" applyFont="1" applyBorder="1" applyAlignment="1" applyProtection="1">
      <alignment horizontal="center" vertical="center" wrapText="1"/>
      <protection locked="0"/>
    </xf>
    <xf numFmtId="0" fontId="8" fillId="0" borderId="24" xfId="0" applyFont="1" applyBorder="1" applyAlignment="1" applyProtection="1">
      <alignment horizontal="center" vertical="center" wrapText="1"/>
      <protection locked="0"/>
    </xf>
    <xf numFmtId="0" fontId="8" fillId="0" borderId="18" xfId="0" applyFont="1" applyBorder="1" applyAlignment="1" applyProtection="1">
      <alignment horizontal="center" vertical="center" wrapText="1"/>
      <protection locked="0"/>
    </xf>
    <xf numFmtId="0" fontId="8" fillId="0" borderId="19" xfId="0" applyFont="1" applyBorder="1" applyAlignment="1" applyProtection="1">
      <alignment horizontal="center" vertical="center" wrapText="1"/>
      <protection locked="0"/>
    </xf>
    <xf numFmtId="0" fontId="8" fillId="0" borderId="52" xfId="0" applyFont="1" applyBorder="1" applyAlignment="1" applyProtection="1">
      <alignment horizontal="center" vertical="center" wrapText="1"/>
      <protection locked="0"/>
    </xf>
    <xf numFmtId="0" fontId="8" fillId="0" borderId="31" xfId="0" applyFont="1" applyBorder="1" applyAlignment="1" applyProtection="1">
      <alignment horizontal="center" vertical="center" wrapText="1"/>
      <protection locked="0"/>
    </xf>
    <xf numFmtId="3" fontId="8" fillId="0" borderId="17" xfId="0" applyNumberFormat="1" applyFont="1" applyBorder="1" applyAlignment="1" applyProtection="1">
      <alignment horizontal="center" vertical="center" wrapText="1"/>
      <protection locked="0"/>
    </xf>
    <xf numFmtId="3" fontId="8" fillId="0" borderId="19" xfId="0" applyNumberFormat="1" applyFont="1" applyBorder="1" applyAlignment="1" applyProtection="1">
      <alignment horizontal="center" vertical="center" wrapText="1"/>
      <protection locked="0"/>
    </xf>
    <xf numFmtId="14" fontId="8" fillId="0" borderId="17" xfId="0" applyNumberFormat="1" applyFont="1" applyBorder="1" applyAlignment="1" applyProtection="1">
      <alignment horizontal="center" vertical="center" wrapText="1"/>
      <protection locked="0"/>
    </xf>
    <xf numFmtId="14" fontId="8" fillId="0" borderId="19" xfId="0" applyNumberFormat="1" applyFont="1" applyBorder="1" applyAlignment="1" applyProtection="1">
      <alignment horizontal="center" vertical="center" wrapText="1"/>
      <protection locked="0"/>
    </xf>
    <xf numFmtId="0" fontId="8" fillId="0" borderId="23" xfId="0" applyFont="1" applyBorder="1" applyAlignment="1" applyProtection="1">
      <alignment horizontal="center" vertical="center" wrapText="1"/>
      <protection locked="0"/>
    </xf>
    <xf numFmtId="0" fontId="8" fillId="0" borderId="25" xfId="0" applyFont="1" applyBorder="1" applyAlignment="1" applyProtection="1">
      <alignment horizontal="center" vertical="center" wrapText="1"/>
      <protection locked="0"/>
    </xf>
    <xf numFmtId="0" fontId="0" fillId="0" borderId="10" xfId="0" applyBorder="1" applyAlignment="1" applyProtection="1">
      <alignment horizontal="center"/>
      <protection locked="0"/>
    </xf>
    <xf numFmtId="0" fontId="4" fillId="0" borderId="30" xfId="0" applyFont="1" applyBorder="1" applyAlignment="1" applyProtection="1">
      <alignment horizontal="center" vertical="center" wrapText="1"/>
      <protection locked="0"/>
    </xf>
    <xf numFmtId="0" fontId="4" fillId="0" borderId="32" xfId="0" applyFont="1" applyBorder="1" applyAlignment="1" applyProtection="1">
      <alignment horizontal="center" vertical="center" wrapText="1"/>
      <protection locked="0"/>
    </xf>
    <xf numFmtId="0" fontId="4" fillId="0" borderId="33"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3" fontId="4" fillId="0" borderId="30" xfId="0" applyNumberFormat="1" applyFont="1" applyBorder="1" applyAlignment="1" applyProtection="1">
      <alignment horizontal="center" vertical="center" wrapText="1"/>
      <protection locked="0"/>
    </xf>
    <xf numFmtId="3" fontId="4" fillId="0" borderId="33" xfId="0" applyNumberFormat="1" applyFont="1" applyBorder="1" applyAlignment="1" applyProtection="1">
      <alignment horizontal="center" vertical="center" wrapText="1"/>
      <protection locked="0"/>
    </xf>
    <xf numFmtId="14" fontId="4" fillId="0" borderId="30" xfId="0" applyNumberFormat="1" applyFont="1" applyBorder="1" applyAlignment="1" applyProtection="1">
      <alignment horizontal="center" vertical="center" wrapText="1"/>
      <protection locked="0"/>
    </xf>
    <xf numFmtId="14" fontId="4" fillId="0" borderId="33" xfId="0" applyNumberFormat="1"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14" xfId="0" applyFont="1" applyBorder="1" applyAlignment="1" applyProtection="1">
      <alignment horizontal="center" vertical="center" wrapText="1"/>
      <protection locked="0"/>
    </xf>
    <xf numFmtId="3" fontId="8" fillId="0" borderId="4" xfId="0" applyNumberFormat="1" applyFont="1" applyBorder="1" applyAlignment="1" applyProtection="1">
      <alignment horizontal="center" vertical="center" wrapText="1"/>
      <protection locked="0"/>
    </xf>
    <xf numFmtId="3" fontId="8" fillId="0" borderId="6" xfId="0" applyNumberFormat="1" applyFont="1" applyBorder="1" applyAlignment="1" applyProtection="1">
      <alignment horizontal="center" vertical="center" wrapText="1"/>
      <protection locked="0"/>
    </xf>
    <xf numFmtId="14" fontId="8" fillId="0" borderId="4" xfId="0" applyNumberFormat="1" applyFont="1" applyBorder="1" applyAlignment="1" applyProtection="1">
      <alignment horizontal="center" vertical="center" wrapText="1"/>
      <protection locked="0"/>
    </xf>
    <xf numFmtId="14" fontId="8" fillId="0" borderId="6" xfId="0" applyNumberFormat="1" applyFont="1" applyBorder="1" applyAlignment="1" applyProtection="1">
      <alignment horizontal="center" vertical="center" wrapText="1"/>
      <protection locked="0"/>
    </xf>
    <xf numFmtId="0" fontId="29" fillId="0" borderId="14" xfId="0" applyFont="1" applyBorder="1" applyAlignment="1" applyProtection="1">
      <alignment horizontal="center"/>
      <protection locked="0"/>
    </xf>
    <xf numFmtId="0" fontId="30" fillId="0" borderId="4" xfId="0" applyFont="1" applyBorder="1" applyAlignment="1" applyProtection="1">
      <alignment wrapText="1"/>
      <protection locked="0"/>
    </xf>
    <xf numFmtId="0" fontId="30" fillId="0" borderId="5" xfId="0" applyFont="1" applyBorder="1" applyAlignment="1" applyProtection="1">
      <alignment horizontal="center" vertical="center" wrapText="1"/>
      <protection locked="0"/>
    </xf>
    <xf numFmtId="0" fontId="30" fillId="0" borderId="6" xfId="0" applyFont="1" applyBorder="1" applyAlignment="1" applyProtection="1">
      <alignment horizontal="center" vertical="center" wrapText="1"/>
      <protection locked="0"/>
    </xf>
    <xf numFmtId="0" fontId="30" fillId="0" borderId="14" xfId="0" applyFont="1" applyBorder="1" applyAlignment="1" applyProtection="1">
      <alignment horizontal="center" vertical="center" wrapText="1"/>
      <protection locked="0"/>
    </xf>
    <xf numFmtId="3" fontId="30" fillId="0" borderId="4" xfId="0" applyNumberFormat="1" applyFont="1" applyBorder="1" applyAlignment="1" applyProtection="1">
      <alignment horizontal="center" vertical="center" wrapText="1"/>
      <protection locked="0"/>
    </xf>
    <xf numFmtId="3" fontId="30" fillId="0" borderId="6" xfId="0" applyNumberFormat="1" applyFont="1" applyBorder="1" applyAlignment="1" applyProtection="1">
      <alignment horizontal="center" vertical="center" wrapText="1"/>
      <protection locked="0"/>
    </xf>
    <xf numFmtId="17" fontId="30" fillId="0" borderId="35" xfId="0" applyNumberFormat="1" applyFont="1" applyBorder="1" applyAlignment="1" applyProtection="1">
      <alignment horizontal="center" vertical="center" wrapText="1"/>
      <protection locked="0"/>
    </xf>
    <xf numFmtId="17" fontId="30" fillId="0" borderId="36" xfId="0" applyNumberFormat="1" applyFont="1" applyBorder="1" applyAlignment="1" applyProtection="1">
      <alignment horizontal="center" vertical="center" wrapText="1"/>
      <protection locked="0"/>
    </xf>
    <xf numFmtId="0" fontId="30" fillId="0" borderId="4" xfId="0" applyFont="1" applyBorder="1" applyAlignment="1" applyProtection="1">
      <alignment horizontal="center" vertical="center" wrapText="1"/>
      <protection locked="0"/>
    </xf>
    <xf numFmtId="3" fontId="8" fillId="0" borderId="23" xfId="0" applyNumberFormat="1" applyFont="1" applyBorder="1" applyAlignment="1" applyProtection="1">
      <alignment horizontal="center" vertical="center" wrapText="1"/>
      <protection locked="0"/>
    </xf>
    <xf numFmtId="0" fontId="29" fillId="0" borderId="52" xfId="0" applyFont="1" applyBorder="1" applyAlignment="1" applyProtection="1">
      <alignment horizontal="center"/>
      <protection locked="0"/>
    </xf>
    <xf numFmtId="0" fontId="30" fillId="0" borderId="17" xfId="0" applyFont="1" applyBorder="1" applyAlignment="1" applyProtection="1">
      <alignment horizontal="center" vertical="center" wrapText="1"/>
      <protection locked="0"/>
    </xf>
    <xf numFmtId="0" fontId="30" fillId="0" borderId="24" xfId="0" applyFont="1" applyBorder="1" applyAlignment="1" applyProtection="1">
      <alignment horizontal="center" vertical="center" wrapText="1"/>
      <protection locked="0"/>
    </xf>
    <xf numFmtId="0" fontId="30" fillId="0" borderId="18" xfId="0" applyFont="1" applyBorder="1" applyAlignment="1" applyProtection="1">
      <alignment horizontal="center" vertical="center" wrapText="1"/>
      <protection locked="0"/>
    </xf>
    <xf numFmtId="0" fontId="30" fillId="0" borderId="19" xfId="0" applyFont="1" applyBorder="1" applyAlignment="1" applyProtection="1">
      <alignment horizontal="center" vertical="center" wrapText="1"/>
      <protection locked="0"/>
    </xf>
    <xf numFmtId="0" fontId="30" fillId="0" borderId="52" xfId="0" applyFont="1" applyBorder="1" applyAlignment="1" applyProtection="1">
      <alignment horizontal="center" vertical="center" wrapText="1"/>
      <protection locked="0"/>
    </xf>
    <xf numFmtId="0" fontId="30" fillId="0" borderId="31" xfId="0" applyFont="1" applyBorder="1" applyAlignment="1" applyProtection="1">
      <alignment horizontal="center" vertical="center" wrapText="1"/>
      <protection locked="0"/>
    </xf>
    <xf numFmtId="3" fontId="30" fillId="0" borderId="17" xfId="0" applyNumberFormat="1" applyFont="1" applyBorder="1" applyAlignment="1" applyProtection="1">
      <alignment horizontal="center" vertical="center" wrapText="1"/>
      <protection locked="0"/>
    </xf>
    <xf numFmtId="3" fontId="30" fillId="0" borderId="19" xfId="0" applyNumberFormat="1" applyFont="1" applyBorder="1" applyAlignment="1" applyProtection="1">
      <alignment horizontal="center" vertical="center" wrapText="1"/>
      <protection locked="0"/>
    </xf>
    <xf numFmtId="14" fontId="30" fillId="0" borderId="17" xfId="0" applyNumberFormat="1" applyFont="1" applyBorder="1" applyAlignment="1" applyProtection="1">
      <alignment horizontal="center" vertical="center" wrapText="1"/>
      <protection locked="0"/>
    </xf>
    <xf numFmtId="14" fontId="30" fillId="0" borderId="19" xfId="0" applyNumberFormat="1" applyFont="1" applyBorder="1" applyAlignment="1" applyProtection="1">
      <alignment horizontal="center" vertical="center" wrapText="1"/>
      <protection locked="0"/>
    </xf>
    <xf numFmtId="0" fontId="30" fillId="0" borderId="23" xfId="0" applyFont="1" applyBorder="1" applyAlignment="1" applyProtection="1">
      <alignment horizontal="center" vertical="center" wrapText="1"/>
      <protection locked="0"/>
    </xf>
    <xf numFmtId="0" fontId="30" fillId="0" borderId="25" xfId="0" applyFont="1" applyBorder="1" applyAlignment="1" applyProtection="1">
      <alignment horizontal="center" vertical="center" wrapText="1"/>
      <protection locked="0"/>
    </xf>
    <xf numFmtId="3" fontId="8" fillId="0" borderId="1" xfId="0" applyNumberFormat="1" applyFont="1" applyBorder="1" applyAlignment="1" applyProtection="1">
      <alignment horizontal="center" vertical="center"/>
      <protection locked="0"/>
    </xf>
    <xf numFmtId="0" fontId="8" fillId="0" borderId="51" xfId="0" applyFont="1" applyBorder="1" applyAlignment="1" applyProtection="1">
      <alignment horizontal="center" vertical="center" wrapText="1"/>
      <protection locked="0"/>
    </xf>
    <xf numFmtId="3" fontId="8" fillId="0" borderId="51" xfId="0" applyNumberFormat="1" applyFont="1" applyBorder="1" applyAlignment="1" applyProtection="1">
      <alignment horizontal="center" vertical="center" wrapText="1"/>
      <protection locked="0"/>
    </xf>
    <xf numFmtId="3" fontId="8" fillId="0" borderId="51" xfId="0" applyNumberFormat="1" applyFont="1" applyBorder="1" applyAlignment="1" applyProtection="1">
      <alignment horizontal="center" vertical="center"/>
      <protection locked="0"/>
    </xf>
    <xf numFmtId="0" fontId="8" fillId="0" borderId="51" xfId="0" applyFont="1" applyBorder="1" applyAlignment="1" applyProtection="1">
      <alignment horizontal="center" vertical="center"/>
      <protection locked="0"/>
    </xf>
    <xf numFmtId="0" fontId="8" fillId="6" borderId="51" xfId="0" applyFont="1" applyFill="1" applyBorder="1" applyAlignment="1" applyProtection="1">
      <alignment horizontal="center" vertical="center" wrapText="1"/>
      <protection locked="0"/>
    </xf>
    <xf numFmtId="14" fontId="8" fillId="0" borderId="51" xfId="0" applyNumberFormat="1" applyFont="1" applyBorder="1" applyAlignment="1" applyProtection="1">
      <alignment horizontal="center" vertical="center"/>
      <protection locked="0"/>
    </xf>
    <xf numFmtId="0" fontId="7" fillId="0" borderId="31" xfId="0" applyFont="1" applyBorder="1" applyAlignment="1" applyProtection="1">
      <alignment horizontal="center"/>
      <protection locked="0"/>
    </xf>
    <xf numFmtId="0" fontId="31" fillId="0" borderId="0" xfId="0" applyFont="1" applyProtection="1">
      <protection locked="0"/>
    </xf>
    <xf numFmtId="0" fontId="4" fillId="0" borderId="52" xfId="0" applyFont="1" applyBorder="1" applyAlignment="1" applyProtection="1">
      <alignment horizontal="center"/>
      <protection locked="0"/>
    </xf>
    <xf numFmtId="0" fontId="4" fillId="0" borderId="14" xfId="0" applyFont="1" applyBorder="1" applyAlignment="1" applyProtection="1">
      <alignment horizontal="center"/>
      <protection locked="0"/>
    </xf>
    <xf numFmtId="49" fontId="8" fillId="0" borderId="51" xfId="0" applyNumberFormat="1" applyFont="1" applyBorder="1" applyAlignment="1" applyProtection="1">
      <alignment horizontal="center" vertical="center"/>
      <protection locked="0"/>
    </xf>
    <xf numFmtId="0" fontId="8" fillId="0" borderId="51" xfId="0" applyNumberFormat="1" applyFont="1" applyBorder="1" applyAlignment="1" applyProtection="1">
      <alignment vertical="center"/>
      <protection locked="0"/>
    </xf>
    <xf numFmtId="3" fontId="8" fillId="0" borderId="51" xfId="0" applyNumberFormat="1" applyFont="1" applyBorder="1" applyAlignment="1" applyProtection="1">
      <alignment vertical="center"/>
      <protection locked="0"/>
    </xf>
    <xf numFmtId="17" fontId="8" fillId="0" borderId="51" xfId="0" applyNumberFormat="1" applyFont="1" applyBorder="1" applyAlignment="1" applyProtection="1">
      <alignment horizontal="center" vertical="center"/>
      <protection locked="0"/>
    </xf>
    <xf numFmtId="0" fontId="8" fillId="0" borderId="53" xfId="0" applyFont="1" applyBorder="1" applyAlignment="1" applyProtection="1">
      <alignment horizontal="center" vertical="center" wrapText="1"/>
      <protection locked="0"/>
    </xf>
    <xf numFmtId="0" fontId="8" fillId="0" borderId="48" xfId="0" applyFont="1" applyBorder="1" applyAlignment="1" applyProtection="1">
      <alignment horizontal="center" vertical="center" wrapText="1"/>
      <protection locked="0"/>
    </xf>
    <xf numFmtId="49" fontId="8" fillId="0" borderId="48" xfId="0" applyNumberFormat="1" applyFont="1" applyBorder="1" applyAlignment="1" applyProtection="1">
      <alignment horizontal="center" vertical="center"/>
      <protection locked="0"/>
    </xf>
    <xf numFmtId="0" fontId="8" fillId="0" borderId="48" xfId="0" applyNumberFormat="1" applyFont="1" applyBorder="1" applyAlignment="1" applyProtection="1">
      <alignment vertical="center"/>
      <protection locked="0"/>
    </xf>
    <xf numFmtId="3" fontId="8" fillId="0" borderId="48" xfId="0" applyNumberFormat="1" applyFont="1" applyBorder="1" applyAlignment="1" applyProtection="1">
      <alignment horizontal="center" vertical="center"/>
      <protection locked="0"/>
    </xf>
    <xf numFmtId="0" fontId="8" fillId="0" borderId="48" xfId="0" applyFont="1" applyBorder="1" applyAlignment="1" applyProtection="1">
      <alignment horizontal="center" vertical="center"/>
      <protection locked="0"/>
    </xf>
    <xf numFmtId="3" fontId="8" fillId="0" borderId="48" xfId="0" applyNumberFormat="1" applyFont="1" applyBorder="1" applyAlignment="1" applyProtection="1">
      <alignment vertical="center"/>
      <protection locked="0"/>
    </xf>
    <xf numFmtId="17" fontId="8" fillId="0" borderId="48" xfId="0" applyNumberFormat="1" applyFont="1" applyBorder="1" applyAlignment="1" applyProtection="1">
      <alignment horizontal="center" vertical="center"/>
      <protection locked="0"/>
    </xf>
    <xf numFmtId="0" fontId="0" fillId="0" borderId="0" xfId="0" applyAlignment="1" applyProtection="1">
      <alignment vertical="center" wrapText="1"/>
      <protection locked="0"/>
    </xf>
    <xf numFmtId="0" fontId="8" fillId="0" borderId="14" xfId="0" applyFont="1" applyBorder="1" applyAlignment="1" applyProtection="1">
      <alignment vertical="center" wrapText="1"/>
      <protection locked="0"/>
    </xf>
    <xf numFmtId="0" fontId="3" fillId="0" borderId="8" xfId="0" applyFont="1" applyFill="1" applyBorder="1" applyAlignment="1" applyProtection="1">
      <alignment horizontal="center" vertical="top" wrapText="1"/>
    </xf>
    <xf numFmtId="0" fontId="3" fillId="0" borderId="9" xfId="0" applyFont="1" applyFill="1" applyBorder="1" applyAlignment="1" applyProtection="1">
      <alignment horizontal="center" vertical="top" wrapText="1"/>
    </xf>
    <xf numFmtId="0" fontId="3" fillId="0" borderId="8"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12" fillId="0" borderId="27" xfId="0" applyFont="1" applyFill="1" applyBorder="1" applyAlignment="1" applyProtection="1">
      <alignment horizontal="center"/>
    </xf>
    <xf numFmtId="0" fontId="12" fillId="0" borderId="28" xfId="0" applyFont="1" applyFill="1" applyBorder="1" applyAlignment="1" applyProtection="1">
      <alignment horizontal="center"/>
    </xf>
    <xf numFmtId="0" fontId="12" fillId="0" borderId="29" xfId="0" applyFont="1" applyFill="1" applyBorder="1" applyAlignment="1" applyProtection="1">
      <alignment horizontal="center"/>
    </xf>
    <xf numFmtId="0" fontId="3" fillId="2" borderId="10"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3" fontId="3" fillId="0" borderId="8" xfId="0" applyNumberFormat="1" applyFont="1" applyFill="1" applyBorder="1" applyAlignment="1" applyProtection="1">
      <alignment horizontal="center" vertical="center"/>
    </xf>
    <xf numFmtId="3" fontId="3" fillId="0" borderId="9" xfId="0" applyNumberFormat="1" applyFont="1" applyFill="1" applyBorder="1" applyAlignment="1" applyProtection="1">
      <alignment horizontal="center" vertical="center"/>
    </xf>
    <xf numFmtId="0" fontId="3" fillId="0" borderId="1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22" fillId="0" borderId="10" xfId="0" applyFont="1" applyFill="1" applyBorder="1" applyAlignment="1" applyProtection="1">
      <alignment horizontal="center" vertical="center" wrapText="1"/>
    </xf>
    <xf numFmtId="0" fontId="22" fillId="0" borderId="11"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2" xfId="0" applyFont="1" applyFill="1" applyBorder="1" applyAlignment="1" applyProtection="1">
      <alignment horizontal="center" vertical="center" wrapText="1"/>
    </xf>
    <xf numFmtId="0" fontId="2" fillId="2" borderId="33" xfId="0" applyFont="1" applyFill="1" applyBorder="1" applyAlignment="1" applyProtection="1">
      <alignment horizontal="center" vertical="center" wrapText="1"/>
    </xf>
    <xf numFmtId="3" fontId="3" fillId="0" borderId="1" xfId="0" applyNumberFormat="1" applyFont="1" applyFill="1" applyBorder="1" applyAlignment="1" applyProtection="1">
      <alignment horizontal="center" vertical="center"/>
    </xf>
    <xf numFmtId="3" fontId="3" fillId="0" borderId="3" xfId="0" applyNumberFormat="1" applyFont="1" applyFill="1" applyBorder="1" applyAlignment="1" applyProtection="1">
      <alignment horizontal="center" vertical="center"/>
    </xf>
    <xf numFmtId="0" fontId="3" fillId="0" borderId="35" xfId="0" applyFont="1" applyFill="1" applyBorder="1" applyAlignment="1" applyProtection="1">
      <alignment horizontal="center" vertical="top" wrapText="1"/>
    </xf>
    <xf numFmtId="0" fontId="3" fillId="0" borderId="36" xfId="0" applyFont="1" applyFill="1" applyBorder="1" applyAlignment="1" applyProtection="1">
      <alignment horizontal="center" vertical="top" wrapText="1"/>
    </xf>
    <xf numFmtId="0" fontId="4" fillId="0" borderId="17"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3" fontId="4" fillId="0" borderId="23" xfId="0" applyNumberFormat="1" applyFont="1" applyFill="1" applyBorder="1" applyAlignment="1" applyProtection="1">
      <alignment horizontal="center" vertical="center" wrapText="1"/>
    </xf>
    <xf numFmtId="3" fontId="4" fillId="0" borderId="4" xfId="0" applyNumberFormat="1" applyFont="1" applyFill="1" applyBorder="1" applyAlignment="1" applyProtection="1">
      <alignment horizontal="center" vertical="center" wrapText="1"/>
    </xf>
    <xf numFmtId="3" fontId="4" fillId="0" borderId="25" xfId="0" applyNumberFormat="1" applyFont="1" applyFill="1" applyBorder="1" applyAlignment="1" applyProtection="1">
      <alignment horizontal="center" vertical="center" wrapText="1"/>
    </xf>
    <xf numFmtId="3" fontId="4" fillId="0" borderId="6" xfId="0" applyNumberFormat="1" applyFont="1" applyFill="1" applyBorder="1" applyAlignment="1" applyProtection="1">
      <alignment horizontal="center" vertical="center" wrapText="1"/>
    </xf>
    <xf numFmtId="0" fontId="4" fillId="0" borderId="37"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38"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31"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23" fillId="0" borderId="10" xfId="0" applyFont="1" applyFill="1" applyBorder="1" applyAlignment="1" applyProtection="1">
      <alignment horizontal="center" vertical="center" wrapText="1"/>
    </xf>
    <xf numFmtId="0" fontId="23" fillId="0" borderId="16" xfId="0" applyFont="1" applyFill="1" applyBorder="1" applyAlignment="1" applyProtection="1">
      <alignment horizontal="center" vertical="center" wrapText="1"/>
    </xf>
    <xf numFmtId="0" fontId="23" fillId="0" borderId="11" xfId="0" applyFont="1" applyFill="1" applyBorder="1" applyAlignment="1" applyProtection="1">
      <alignment horizontal="center" vertical="center" wrapText="1"/>
    </xf>
    <xf numFmtId="3" fontId="1" fillId="0" borderId="35" xfId="0" applyNumberFormat="1" applyFont="1" applyFill="1" applyBorder="1" applyAlignment="1" applyProtection="1">
      <alignment horizontal="center"/>
      <protection locked="0"/>
    </xf>
    <xf numFmtId="3" fontId="1" fillId="0" borderId="43" xfId="0" applyNumberFormat="1" applyFont="1" applyFill="1" applyBorder="1" applyAlignment="1" applyProtection="1">
      <alignment horizontal="center"/>
      <protection locked="0"/>
    </xf>
    <xf numFmtId="3" fontId="1" fillId="0" borderId="36" xfId="0" applyNumberFormat="1" applyFont="1" applyFill="1" applyBorder="1" applyAlignment="1" applyProtection="1">
      <alignment horizontal="center"/>
      <protection locked="0"/>
    </xf>
    <xf numFmtId="0" fontId="3" fillId="2" borderId="13"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2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13" fillId="2" borderId="8" xfId="0" applyFont="1" applyFill="1" applyBorder="1" applyAlignment="1" applyProtection="1">
      <alignment horizontal="center" vertical="center" wrapText="1"/>
    </xf>
    <xf numFmtId="0" fontId="13" fillId="2" borderId="12" xfId="0"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wrapText="1"/>
    </xf>
    <xf numFmtId="0" fontId="2" fillId="0" borderId="32" xfId="0" applyFont="1" applyFill="1" applyBorder="1" applyAlignment="1" applyProtection="1">
      <alignment horizontal="center" vertical="center" wrapText="1"/>
    </xf>
    <xf numFmtId="0" fontId="2" fillId="0" borderId="39"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41" xfId="0" applyFont="1" applyFill="1" applyBorder="1" applyAlignment="1" applyProtection="1">
      <alignment horizontal="center" vertical="center" wrapText="1"/>
    </xf>
    <xf numFmtId="0" fontId="2" fillId="2" borderId="42" xfId="0" applyFont="1" applyFill="1" applyBorder="1" applyAlignment="1" applyProtection="1">
      <alignment horizontal="center" vertical="center" wrapText="1"/>
    </xf>
    <xf numFmtId="0" fontId="1" fillId="0" borderId="27" xfId="0" applyFont="1" applyFill="1" applyBorder="1" applyAlignment="1" applyProtection="1">
      <alignment horizontal="center"/>
    </xf>
    <xf numFmtId="0" fontId="1" fillId="0" borderId="28" xfId="0" applyFont="1" applyFill="1" applyBorder="1" applyAlignment="1" applyProtection="1">
      <alignment horizontal="center"/>
    </xf>
    <xf numFmtId="0" fontId="1" fillId="0" borderId="29" xfId="0" applyFont="1" applyFill="1" applyBorder="1" applyAlignment="1" applyProtection="1">
      <alignment horizontal="center"/>
    </xf>
    <xf numFmtId="0" fontId="3" fillId="2" borderId="15"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23" fillId="2" borderId="10" xfId="0" applyFont="1" applyFill="1" applyBorder="1" applyAlignment="1" applyProtection="1">
      <alignment horizontal="center" vertical="center" wrapText="1"/>
    </xf>
    <xf numFmtId="0" fontId="23" fillId="2" borderId="16" xfId="0" applyFont="1" applyFill="1" applyBorder="1" applyAlignment="1" applyProtection="1">
      <alignment horizontal="center" vertical="center" wrapText="1"/>
    </xf>
    <xf numFmtId="0" fontId="23" fillId="2" borderId="11" xfId="0" applyFont="1" applyFill="1" applyBorder="1" applyAlignment="1" applyProtection="1">
      <alignment horizontal="center" vertical="center" wrapText="1"/>
    </xf>
    <xf numFmtId="0" fontId="3" fillId="0" borderId="1" xfId="0" applyFont="1" applyFill="1" applyBorder="1" applyAlignment="1" applyProtection="1">
      <alignment horizontal="center" vertical="top" wrapText="1"/>
    </xf>
    <xf numFmtId="0" fontId="3" fillId="0" borderId="3" xfId="0" applyFont="1" applyFill="1" applyBorder="1" applyAlignment="1" applyProtection="1">
      <alignment horizontal="center" vertical="top" wrapText="1"/>
    </xf>
    <xf numFmtId="0" fontId="4" fillId="0" borderId="23"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2" borderId="20"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2" fillId="2" borderId="21"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xf>
    <xf numFmtId="0" fontId="2" fillId="2" borderId="40" xfId="0" applyFont="1" applyFill="1" applyBorder="1" applyAlignment="1" applyProtection="1">
      <alignment horizontal="center" vertical="center"/>
    </xf>
    <xf numFmtId="0" fontId="6" fillId="2" borderId="27" xfId="0" applyFont="1" applyFill="1" applyBorder="1" applyAlignment="1" applyProtection="1">
      <alignment horizontal="center" vertical="center" wrapText="1"/>
    </xf>
    <xf numFmtId="0" fontId="6" fillId="2" borderId="28" xfId="0" applyFont="1" applyFill="1" applyBorder="1" applyAlignment="1" applyProtection="1">
      <alignment horizontal="center" vertical="center" wrapText="1"/>
    </xf>
    <xf numFmtId="3" fontId="4" fillId="0" borderId="17" xfId="0" applyNumberFormat="1" applyFont="1" applyFill="1" applyBorder="1" applyAlignment="1" applyProtection="1">
      <alignment horizontal="center" vertical="center" wrapText="1"/>
    </xf>
    <xf numFmtId="3" fontId="4" fillId="0" borderId="20" xfId="0" applyNumberFormat="1"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2" fillId="0" borderId="16" xfId="0" applyFont="1" applyFill="1" applyBorder="1" applyAlignment="1" applyProtection="1">
      <alignment horizontal="center" vertical="center" wrapText="1"/>
    </xf>
  </cellXfs>
  <cellStyles count="3">
    <cellStyle name="Hypertextový odkaz" xfId="1" builtinId="8"/>
    <cellStyle name="Normální" xfId="0" builtinId="0"/>
    <cellStyle name="Procenta" xfId="2" builtinId="5"/>
  </cellStyles>
  <dxfs count="0"/>
  <tableStyles count="0" defaultTableStyle="TableStyleMedium2" defaultPivotStyle="PivotStyleLight16"/>
  <colors>
    <mruColors>
      <color rgb="FF66FF99"/>
      <color rgb="FF458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180976</xdr:rowOff>
    </xdr:from>
    <xdr:to>
      <xdr:col>16</xdr:col>
      <xdr:colOff>585258</xdr:colOff>
      <xdr:row>31</xdr:row>
      <xdr:rowOff>472660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0" y="5473010"/>
          <a:ext cx="12229501" cy="2138154"/>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s-CZ" sz="1100" b="1">
              <a:solidFill>
                <a:schemeClr val="dk1"/>
              </a:solidFill>
              <a:effectLst/>
              <a:latin typeface="+mn-lt"/>
              <a:ea typeface="+mn-ea"/>
              <a:cs typeface="+mn-cs"/>
            </a:rPr>
            <a:t>Ve výzvě IROP na základní školy </a:t>
          </a:r>
          <a:r>
            <a:rPr lang="cs-CZ" sz="1100">
              <a:solidFill>
                <a:schemeClr val="dk1"/>
              </a:solidFill>
              <a:effectLst/>
              <a:latin typeface="+mn-lt"/>
              <a:ea typeface="+mn-ea"/>
              <a:cs typeface="+mn-cs"/>
            </a:rPr>
            <a:t>bude muset být projekt zaměřen alespoň na jednu z následujících aktivit (typy projektu, které musí být zaškrtnuty v SR MAP):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a) odborné učebny s vazbou na podporovanou oblast;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b) konektivita;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c) budování zázemí družin a školních klubů;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d) v případě projektů CLLD rekonstrukce učeben neúplných škol.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V IROP budou způsobilé i výdaje na zázemí pro pedagogické a nepedagogické pracovníky, tato aktivita se v SR MAP neuvádí, ale při odhadu kalkulací nákladů na projekt tento případný výdaj zohledněte.   </a:t>
          </a:r>
        </a:p>
        <a:p>
          <a:endParaRPr lang="cs-CZ" sz="1100"/>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mr.cz/cs/microsites/uzemni-dimenze/map-kap/stratigicke_ramce_map%20.%20Na%20&#250;zem&#237;%20hlavn&#237;ho%20m&#283;sta%20Prahy%20je%20SR%20MAP%20uve&#345;ejn&#283;n%20na%20webov&#253;ch%20str&#225;nk&#225;ch%20m&#283;stsk&#233;%20&#269;&#225;sti,%20resp.%20spr&#225;vn&#237;ho%20obvodu%20OR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3"/>
  <sheetViews>
    <sheetView showGridLines="0" zoomScale="90" zoomScaleNormal="90" workbookViewId="0">
      <selection activeCell="A4" sqref="A4"/>
    </sheetView>
  </sheetViews>
  <sheetFormatPr defaultColWidth="8.85546875" defaultRowHeight="15" x14ac:dyDescent="0.25"/>
  <cols>
    <col min="1" max="1" width="17.7109375" style="48" customWidth="1"/>
    <col min="2" max="2" width="14.5703125" style="48" customWidth="1"/>
    <col min="3" max="3" width="14.85546875" style="48" customWidth="1"/>
    <col min="4" max="16384" width="8.85546875" style="48"/>
  </cols>
  <sheetData>
    <row r="1" spans="1:14" ht="21" x14ac:dyDescent="0.35">
      <c r="A1" s="47" t="s">
        <v>0</v>
      </c>
    </row>
    <row r="2" spans="1:14" ht="14.25" customHeight="1" x14ac:dyDescent="0.25">
      <c r="D2" s="49"/>
      <c r="E2" s="49"/>
      <c r="F2" s="49"/>
      <c r="G2" s="49"/>
      <c r="H2" s="49"/>
      <c r="I2" s="49"/>
      <c r="J2" s="49"/>
      <c r="K2" s="49"/>
      <c r="L2" s="49"/>
      <c r="M2" s="49"/>
      <c r="N2" s="49"/>
    </row>
    <row r="3" spans="1:14" ht="14.25" customHeight="1" x14ac:dyDescent="0.25">
      <c r="A3" s="90" t="s">
        <v>119</v>
      </c>
      <c r="B3" s="89"/>
      <c r="C3" s="89"/>
      <c r="D3" s="91"/>
      <c r="E3" s="91"/>
      <c r="F3" s="91"/>
      <c r="G3" s="91"/>
      <c r="H3" s="91"/>
      <c r="I3" s="91"/>
      <c r="J3" s="49"/>
      <c r="K3" s="49"/>
      <c r="L3" s="49"/>
      <c r="M3" s="49"/>
      <c r="N3" s="49"/>
    </row>
    <row r="4" spans="1:14" ht="14.25" customHeight="1" x14ac:dyDescent="0.25">
      <c r="A4" s="91" t="s">
        <v>120</v>
      </c>
      <c r="B4" s="89"/>
      <c r="C4" s="89"/>
      <c r="D4" s="91"/>
      <c r="E4" s="91"/>
      <c r="F4" s="91"/>
      <c r="G4" s="91"/>
      <c r="H4" s="91"/>
      <c r="I4" s="91"/>
      <c r="J4" s="49"/>
      <c r="K4" s="49"/>
      <c r="L4" s="49"/>
      <c r="M4" s="49"/>
      <c r="N4" s="49"/>
    </row>
    <row r="5" spans="1:14" ht="14.25" customHeight="1" x14ac:dyDescent="0.25">
      <c r="D5" s="49"/>
      <c r="E5" s="49"/>
      <c r="F5" s="49"/>
      <c r="G5" s="49"/>
      <c r="H5" s="49"/>
      <c r="I5" s="49"/>
      <c r="J5" s="49"/>
      <c r="K5" s="49"/>
      <c r="L5" s="49"/>
      <c r="M5" s="49"/>
      <c r="N5" s="49"/>
    </row>
    <row r="6" spans="1:14" ht="14.25" customHeight="1" x14ac:dyDescent="0.25">
      <c r="A6" s="50" t="s">
        <v>118</v>
      </c>
      <c r="B6" s="49"/>
      <c r="C6" s="49"/>
      <c r="D6" s="49"/>
      <c r="E6" s="49"/>
      <c r="F6" s="49"/>
      <c r="G6" s="49"/>
      <c r="H6" s="49"/>
      <c r="I6" s="49"/>
      <c r="J6" s="49"/>
      <c r="K6" s="49"/>
      <c r="L6" s="49"/>
      <c r="M6" s="49"/>
      <c r="N6" s="49"/>
    </row>
    <row r="7" spans="1:14" ht="14.25" customHeight="1" x14ac:dyDescent="0.25">
      <c r="A7" s="49" t="s">
        <v>109</v>
      </c>
      <c r="B7" s="49"/>
      <c r="C7" s="49"/>
      <c r="D7" s="49"/>
      <c r="E7" s="49"/>
      <c r="F7" s="49"/>
      <c r="G7" s="49"/>
      <c r="H7" s="49"/>
      <c r="I7" s="49"/>
      <c r="J7" s="49"/>
      <c r="K7" s="49"/>
      <c r="L7" s="49"/>
      <c r="M7" s="49"/>
      <c r="N7" s="49"/>
    </row>
    <row r="8" spans="1:14" ht="14.25" customHeight="1" x14ac:dyDescent="0.25">
      <c r="A8" s="49" t="s">
        <v>97</v>
      </c>
      <c r="B8" s="49"/>
      <c r="C8" s="49"/>
      <c r="D8" s="49"/>
      <c r="E8" s="49"/>
      <c r="F8" s="49"/>
      <c r="G8" s="49"/>
      <c r="H8" s="49"/>
      <c r="I8" s="49"/>
      <c r="J8" s="49"/>
      <c r="K8" s="49"/>
      <c r="L8" s="49"/>
      <c r="M8" s="49"/>
      <c r="N8" s="49"/>
    </row>
    <row r="9" spans="1:14" ht="14.25" customHeight="1" x14ac:dyDescent="0.25">
      <c r="A9" s="51"/>
      <c r="D9" s="49"/>
      <c r="E9" s="49"/>
      <c r="F9" s="49"/>
      <c r="G9" s="49"/>
      <c r="H9" s="49"/>
      <c r="I9" s="49"/>
      <c r="J9" s="49"/>
      <c r="K9" s="49"/>
      <c r="L9" s="49"/>
      <c r="M9" s="49"/>
      <c r="N9" s="49"/>
    </row>
    <row r="10" spans="1:14" ht="14.25" customHeight="1" x14ac:dyDescent="0.25">
      <c r="A10" s="52" t="s">
        <v>87</v>
      </c>
      <c r="B10" s="53" t="s">
        <v>88</v>
      </c>
      <c r="C10" s="54" t="s">
        <v>89</v>
      </c>
      <c r="D10" s="49"/>
      <c r="E10" s="49"/>
      <c r="F10" s="49"/>
      <c r="G10" s="49"/>
      <c r="H10" s="49"/>
      <c r="I10" s="49"/>
      <c r="J10" s="49"/>
      <c r="K10" s="49"/>
      <c r="L10" s="49"/>
      <c r="M10" s="49"/>
      <c r="N10" s="49"/>
    </row>
    <row r="11" spans="1:14" ht="14.25" customHeight="1" x14ac:dyDescent="0.25">
      <c r="A11" s="55" t="s">
        <v>104</v>
      </c>
      <c r="B11" s="56" t="s">
        <v>105</v>
      </c>
      <c r="C11" s="57" t="s">
        <v>108</v>
      </c>
      <c r="D11" s="49"/>
      <c r="E11" s="49"/>
      <c r="F11" s="49"/>
      <c r="G11" s="49"/>
      <c r="H11" s="49"/>
      <c r="I11" s="49"/>
      <c r="J11" s="49"/>
      <c r="K11" s="49"/>
      <c r="L11" s="49"/>
      <c r="M11" s="49"/>
      <c r="N11" s="49"/>
    </row>
    <row r="12" spans="1:14" ht="14.25" customHeight="1" x14ac:dyDescent="0.25">
      <c r="A12" s="58" t="s">
        <v>90</v>
      </c>
      <c r="B12" s="59" t="s">
        <v>102</v>
      </c>
      <c r="C12" s="60" t="s">
        <v>106</v>
      </c>
      <c r="D12" s="49"/>
      <c r="E12" s="49"/>
      <c r="F12" s="49"/>
      <c r="G12" s="49"/>
      <c r="H12" s="49"/>
      <c r="I12" s="49"/>
      <c r="J12" s="49"/>
      <c r="K12" s="49"/>
      <c r="L12" s="49"/>
      <c r="M12" s="49"/>
      <c r="N12" s="49"/>
    </row>
    <row r="13" spans="1:14" ht="14.25" customHeight="1" x14ac:dyDescent="0.25">
      <c r="A13" s="58" t="s">
        <v>91</v>
      </c>
      <c r="B13" s="59" t="s">
        <v>102</v>
      </c>
      <c r="C13" s="60" t="s">
        <v>106</v>
      </c>
      <c r="D13" s="49"/>
      <c r="E13" s="49"/>
      <c r="F13" s="49"/>
      <c r="G13" s="49"/>
      <c r="H13" s="49"/>
      <c r="I13" s="49"/>
      <c r="J13" s="49"/>
      <c r="K13" s="49"/>
      <c r="L13" s="49"/>
      <c r="M13" s="49"/>
      <c r="N13" s="49"/>
    </row>
    <row r="14" spans="1:14" ht="14.25" customHeight="1" x14ac:dyDescent="0.25">
      <c r="A14" s="58" t="s">
        <v>93</v>
      </c>
      <c r="B14" s="59" t="s">
        <v>102</v>
      </c>
      <c r="C14" s="60" t="s">
        <v>106</v>
      </c>
      <c r="D14" s="49"/>
      <c r="E14" s="49"/>
      <c r="F14" s="49"/>
      <c r="G14" s="49"/>
      <c r="H14" s="49"/>
      <c r="I14" s="49"/>
      <c r="J14" s="49"/>
      <c r="K14" s="49"/>
      <c r="L14" s="49"/>
      <c r="M14" s="49"/>
      <c r="N14" s="49"/>
    </row>
    <row r="15" spans="1:14" ht="14.25" customHeight="1" x14ac:dyDescent="0.25">
      <c r="A15" s="58" t="s">
        <v>94</v>
      </c>
      <c r="B15" s="59" t="s">
        <v>102</v>
      </c>
      <c r="C15" s="60" t="s">
        <v>106</v>
      </c>
      <c r="D15" s="49"/>
      <c r="E15" s="49"/>
      <c r="F15" s="49"/>
      <c r="G15" s="49"/>
      <c r="H15" s="49"/>
      <c r="I15" s="49"/>
      <c r="J15" s="49"/>
      <c r="K15" s="49"/>
      <c r="L15" s="49"/>
      <c r="M15" s="49"/>
      <c r="N15" s="49"/>
    </row>
    <row r="16" spans="1:14" ht="14.25" customHeight="1" x14ac:dyDescent="0.25">
      <c r="A16" s="58" t="s">
        <v>95</v>
      </c>
      <c r="B16" s="59" t="s">
        <v>102</v>
      </c>
      <c r="C16" s="60" t="s">
        <v>106</v>
      </c>
      <c r="D16" s="49"/>
      <c r="E16" s="49"/>
      <c r="F16" s="49"/>
      <c r="G16" s="49"/>
      <c r="H16" s="49"/>
      <c r="I16" s="49"/>
      <c r="J16" s="49"/>
      <c r="K16" s="49"/>
      <c r="L16" s="49"/>
      <c r="M16" s="49"/>
      <c r="N16" s="49"/>
    </row>
    <row r="17" spans="1:14" ht="14.25" customHeight="1" x14ac:dyDescent="0.25">
      <c r="A17" s="61" t="s">
        <v>92</v>
      </c>
      <c r="B17" s="62" t="s">
        <v>103</v>
      </c>
      <c r="C17" s="63" t="s">
        <v>107</v>
      </c>
      <c r="D17" s="49"/>
      <c r="E17" s="49"/>
      <c r="F17" s="49"/>
      <c r="G17" s="49"/>
      <c r="H17" s="49"/>
      <c r="I17" s="49"/>
      <c r="J17" s="49"/>
      <c r="K17" s="49"/>
      <c r="L17" s="49"/>
      <c r="M17" s="49"/>
      <c r="N17" s="49"/>
    </row>
    <row r="18" spans="1:14" ht="14.25" customHeight="1" x14ac:dyDescent="0.25">
      <c r="A18" s="61" t="s">
        <v>96</v>
      </c>
      <c r="B18" s="62" t="s">
        <v>103</v>
      </c>
      <c r="C18" s="63" t="s">
        <v>107</v>
      </c>
      <c r="D18" s="49"/>
      <c r="E18" s="49"/>
      <c r="F18" s="49"/>
      <c r="G18" s="49"/>
      <c r="H18" s="49"/>
      <c r="I18" s="49"/>
      <c r="J18" s="49"/>
      <c r="K18" s="49"/>
      <c r="L18" s="49"/>
      <c r="M18" s="49"/>
      <c r="N18" s="49"/>
    </row>
    <row r="19" spans="1:14" ht="14.25" customHeight="1" x14ac:dyDescent="0.25">
      <c r="A19" s="61" t="s">
        <v>98</v>
      </c>
      <c r="B19" s="62" t="s">
        <v>103</v>
      </c>
      <c r="C19" s="63" t="s">
        <v>107</v>
      </c>
      <c r="D19" s="49"/>
      <c r="E19" s="49"/>
      <c r="F19" s="49"/>
      <c r="G19" s="49"/>
      <c r="H19" s="49"/>
      <c r="I19" s="49"/>
      <c r="J19" s="49"/>
      <c r="K19" s="49"/>
      <c r="L19" s="49"/>
      <c r="M19" s="49"/>
      <c r="N19" s="49"/>
    </row>
    <row r="20" spans="1:14" ht="14.25" customHeight="1" x14ac:dyDescent="0.25">
      <c r="A20" s="61" t="s">
        <v>99</v>
      </c>
      <c r="B20" s="62" t="s">
        <v>103</v>
      </c>
      <c r="C20" s="63" t="s">
        <v>107</v>
      </c>
      <c r="D20" s="49"/>
      <c r="E20" s="49"/>
      <c r="F20" s="49"/>
      <c r="G20" s="49"/>
      <c r="H20" s="49"/>
      <c r="I20" s="49"/>
      <c r="J20" s="49"/>
      <c r="K20" s="49"/>
      <c r="L20" s="49"/>
      <c r="M20" s="49"/>
      <c r="N20" s="49"/>
    </row>
    <row r="21" spans="1:14" ht="14.25" customHeight="1" x14ac:dyDescent="0.25">
      <c r="A21" s="61" t="s">
        <v>100</v>
      </c>
      <c r="B21" s="62" t="s">
        <v>103</v>
      </c>
      <c r="C21" s="63" t="s">
        <v>107</v>
      </c>
      <c r="D21" s="49"/>
      <c r="E21" s="49"/>
      <c r="F21" s="49"/>
      <c r="G21" s="49"/>
      <c r="H21" s="49"/>
      <c r="I21" s="49"/>
      <c r="J21" s="49"/>
      <c r="K21" s="49"/>
      <c r="L21" s="49"/>
      <c r="M21" s="49"/>
      <c r="N21" s="49"/>
    </row>
    <row r="22" spans="1:14" ht="14.25" customHeight="1" x14ac:dyDescent="0.25">
      <c r="A22" s="61" t="s">
        <v>115</v>
      </c>
      <c r="B22" s="62" t="s">
        <v>103</v>
      </c>
      <c r="C22" s="63" t="s">
        <v>107</v>
      </c>
      <c r="D22" s="49"/>
      <c r="E22" s="49"/>
      <c r="F22" s="49"/>
      <c r="G22" s="49"/>
      <c r="H22" s="49"/>
      <c r="I22" s="49"/>
      <c r="J22" s="49"/>
      <c r="K22" s="49"/>
      <c r="L22" s="49"/>
      <c r="M22" s="49"/>
      <c r="N22" s="49"/>
    </row>
    <row r="23" spans="1:14" ht="14.25" customHeight="1" x14ac:dyDescent="0.25">
      <c r="A23" s="61" t="s">
        <v>116</v>
      </c>
      <c r="B23" s="62" t="s">
        <v>103</v>
      </c>
      <c r="C23" s="63" t="s">
        <v>107</v>
      </c>
      <c r="D23" s="49"/>
      <c r="E23" s="49"/>
      <c r="F23" s="49"/>
      <c r="G23" s="49"/>
      <c r="H23" s="49"/>
      <c r="I23" s="49"/>
      <c r="J23" s="49"/>
      <c r="K23" s="49"/>
      <c r="L23" s="49"/>
      <c r="M23" s="49"/>
      <c r="N23" s="49"/>
    </row>
    <row r="24" spans="1:14" ht="14.25" customHeight="1" x14ac:dyDescent="0.25">
      <c r="A24" s="64" t="s">
        <v>101</v>
      </c>
      <c r="B24" s="65" t="s">
        <v>103</v>
      </c>
      <c r="C24" s="66" t="s">
        <v>107</v>
      </c>
      <c r="D24" s="49"/>
      <c r="E24" s="49"/>
      <c r="F24" s="49"/>
      <c r="G24" s="49"/>
      <c r="H24" s="49"/>
      <c r="I24" s="49"/>
      <c r="J24" s="49"/>
      <c r="K24" s="49"/>
      <c r="L24" s="49"/>
      <c r="M24" s="49"/>
      <c r="N24" s="49"/>
    </row>
    <row r="25" spans="1:14" ht="14.25" customHeight="1" x14ac:dyDescent="0.25">
      <c r="B25" s="49"/>
      <c r="C25" s="67"/>
      <c r="D25" s="49"/>
      <c r="E25" s="49"/>
      <c r="F25" s="49"/>
      <c r="G25" s="49"/>
      <c r="H25" s="49"/>
      <c r="I25" s="49"/>
      <c r="J25" s="49"/>
      <c r="K25" s="49"/>
      <c r="L25" s="49"/>
      <c r="M25" s="49"/>
      <c r="N25" s="49"/>
    </row>
    <row r="26" spans="1:14" x14ac:dyDescent="0.25">
      <c r="A26" s="49"/>
    </row>
    <row r="27" spans="1:14" x14ac:dyDescent="0.25">
      <c r="A27" s="50" t="s">
        <v>1</v>
      </c>
    </row>
    <row r="28" spans="1:14" x14ac:dyDescent="0.25">
      <c r="A28" s="49" t="s">
        <v>2</v>
      </c>
    </row>
    <row r="29" spans="1:14" x14ac:dyDescent="0.25">
      <c r="A29" s="49" t="s">
        <v>121</v>
      </c>
    </row>
    <row r="30" spans="1:14" x14ac:dyDescent="0.25">
      <c r="A30" s="49"/>
    </row>
    <row r="31" spans="1:14" ht="130.69999999999999" customHeight="1" x14ac:dyDescent="0.25">
      <c r="A31" s="49"/>
    </row>
    <row r="32" spans="1:14" ht="38.25" customHeight="1" x14ac:dyDescent="0.25">
      <c r="A32" s="51"/>
    </row>
    <row r="33" spans="1:12" x14ac:dyDescent="0.25">
      <c r="A33" s="51"/>
    </row>
    <row r="34" spans="1:12" x14ac:dyDescent="0.25">
      <c r="A34" s="88" t="s">
        <v>114</v>
      </c>
      <c r="B34" s="89"/>
      <c r="C34" s="89"/>
      <c r="D34" s="89"/>
      <c r="E34" s="89"/>
      <c r="F34" s="89"/>
      <c r="G34" s="89"/>
      <c r="H34" s="89"/>
      <c r="I34" s="89"/>
      <c r="J34" s="89"/>
      <c r="K34" s="89"/>
      <c r="L34" s="89"/>
    </row>
    <row r="35" spans="1:12" x14ac:dyDescent="0.25">
      <c r="A35" s="89" t="s">
        <v>117</v>
      </c>
      <c r="B35" s="89"/>
      <c r="C35" s="89"/>
      <c r="D35" s="89"/>
      <c r="E35" s="89"/>
      <c r="F35" s="89"/>
      <c r="G35" s="89"/>
      <c r="H35" s="89"/>
      <c r="I35" s="89"/>
      <c r="J35" s="89"/>
      <c r="K35" s="89"/>
      <c r="L35" s="89"/>
    </row>
    <row r="37" spans="1:12" x14ac:dyDescent="0.25">
      <c r="A37" s="68" t="s">
        <v>3</v>
      </c>
    </row>
    <row r="38" spans="1:12" x14ac:dyDescent="0.25">
      <c r="A38" s="48" t="s">
        <v>112</v>
      </c>
    </row>
    <row r="40" spans="1:12" x14ac:dyDescent="0.25">
      <c r="A40" s="50" t="s">
        <v>4</v>
      </c>
    </row>
    <row r="41" spans="1:12" x14ac:dyDescent="0.25">
      <c r="A41" s="49" t="s">
        <v>113</v>
      </c>
    </row>
    <row r="42" spans="1:12" x14ac:dyDescent="0.25">
      <c r="A42" s="69" t="s">
        <v>69</v>
      </c>
    </row>
    <row r="43" spans="1:12" x14ac:dyDescent="0.25">
      <c r="B43" s="51"/>
      <c r="C43" s="51"/>
      <c r="D43" s="51"/>
      <c r="E43" s="51"/>
      <c r="F43" s="51"/>
      <c r="G43" s="51"/>
    </row>
    <row r="44" spans="1:12" x14ac:dyDescent="0.25">
      <c r="A44" s="70"/>
      <c r="B44" s="51"/>
      <c r="C44" s="51"/>
      <c r="D44" s="51"/>
      <c r="E44" s="51"/>
      <c r="F44" s="51"/>
      <c r="G44" s="51"/>
    </row>
    <row r="45" spans="1:12" x14ac:dyDescent="0.25">
      <c r="B45" s="51"/>
      <c r="C45" s="51"/>
      <c r="D45" s="51"/>
      <c r="E45" s="51"/>
      <c r="F45" s="51"/>
      <c r="G45" s="51"/>
    </row>
    <row r="46" spans="1:12" x14ac:dyDescent="0.25">
      <c r="A46" s="51"/>
      <c r="B46" s="51"/>
      <c r="C46" s="51"/>
      <c r="D46" s="51"/>
      <c r="E46" s="51"/>
      <c r="F46" s="51"/>
      <c r="G46" s="51"/>
    </row>
    <row r="47" spans="1:12" x14ac:dyDescent="0.25">
      <c r="A47" s="51"/>
      <c r="B47" s="51"/>
      <c r="C47" s="51"/>
      <c r="D47" s="51"/>
      <c r="E47" s="51"/>
      <c r="F47" s="51"/>
      <c r="G47" s="51"/>
    </row>
    <row r="48" spans="1:12" x14ac:dyDescent="0.25">
      <c r="A48" s="51"/>
      <c r="B48" s="51"/>
      <c r="C48" s="51"/>
      <c r="D48" s="51"/>
      <c r="E48" s="51"/>
      <c r="F48" s="51"/>
      <c r="G48" s="51"/>
    </row>
    <row r="49" spans="1:7" x14ac:dyDescent="0.25">
      <c r="A49" s="51"/>
      <c r="B49" s="51"/>
      <c r="C49" s="51"/>
      <c r="D49" s="51"/>
      <c r="E49" s="51"/>
      <c r="F49" s="51"/>
      <c r="G49" s="51"/>
    </row>
    <row r="50" spans="1:7" x14ac:dyDescent="0.25">
      <c r="A50" s="51"/>
      <c r="B50" s="51"/>
      <c r="C50" s="51"/>
      <c r="D50" s="51"/>
      <c r="E50" s="51"/>
      <c r="F50" s="51"/>
      <c r="G50" s="51"/>
    </row>
    <row r="51" spans="1:7" x14ac:dyDescent="0.25">
      <c r="A51" s="51"/>
      <c r="B51" s="51"/>
      <c r="C51" s="51"/>
      <c r="D51" s="51"/>
      <c r="E51" s="51"/>
      <c r="F51" s="51"/>
      <c r="G51" s="51"/>
    </row>
    <row r="52" spans="1:7" x14ac:dyDescent="0.25">
      <c r="A52" s="51"/>
      <c r="B52" s="51"/>
      <c r="C52" s="51"/>
      <c r="D52" s="51"/>
      <c r="E52" s="51"/>
      <c r="F52" s="51"/>
      <c r="G52" s="51"/>
    </row>
    <row r="53" spans="1:7" x14ac:dyDescent="0.25">
      <c r="A53" s="51"/>
    </row>
  </sheetData>
  <sheetProtection selectLockedCells="1" selectUnlockedCells="1"/>
  <hyperlinks>
    <hyperlink ref="A42" r:id="rId1" display="https://www.mmr.cz/cs/microsites/uzemni-dimenze/map-kap/stratigicke_ramce_map . Na území hlavního města Prahy je SR MAP uveřejněn na webových stránkách městské části, resp. správního obvodu ORP. " xr:uid="{00000000-0004-0000-0000-000000000000}"/>
  </hyperlinks>
  <pageMargins left="0.7" right="0.7" top="0.78740157499999996" bottom="0.78740157499999996" header="0.3" footer="0.3"/>
  <pageSetup paperSize="9" scale="67" orientation="landscape" r:id="rId2"/>
  <ignoredErrors>
    <ignoredError sqref="C11:C24" numberStoredAsText="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30"/>
  <sheetViews>
    <sheetView zoomScaleNormal="100" workbookViewId="0">
      <selection activeCell="A15" sqref="A15"/>
    </sheetView>
  </sheetViews>
  <sheetFormatPr defaultColWidth="9.28515625" defaultRowHeight="15" x14ac:dyDescent="0.25"/>
  <cols>
    <col min="1" max="1" width="7.28515625" style="1" customWidth="1"/>
    <col min="2" max="2" width="9.28515625" style="1" customWidth="1"/>
    <col min="3" max="3" width="9.28515625" style="1"/>
    <col min="4" max="4" width="9.42578125" style="1" bestFit="1" customWidth="1"/>
    <col min="5" max="6" width="10.85546875" style="1" bestFit="1" customWidth="1"/>
    <col min="7" max="7" width="21" style="1" customWidth="1"/>
    <col min="8" max="9" width="12.85546875" style="1" customWidth="1"/>
    <col min="10" max="10" width="11.7109375" style="1" customWidth="1"/>
    <col min="11" max="11" width="42.28515625" style="1" customWidth="1"/>
    <col min="12" max="13" width="13.140625" style="20" customWidth="1"/>
    <col min="14" max="15" width="10" style="1" bestFit="1" customWidth="1"/>
    <col min="16" max="16" width="13.7109375" style="1" customWidth="1"/>
    <col min="17" max="17" width="13.28515625" style="1" customWidth="1"/>
    <col min="18" max="18" width="10.28515625" style="1" customWidth="1"/>
    <col min="19" max="16384" width="9.28515625" style="1"/>
  </cols>
  <sheetData>
    <row r="1" spans="1:19" ht="19.5" thickBot="1" x14ac:dyDescent="0.35">
      <c r="A1" s="239" t="s">
        <v>5</v>
      </c>
      <c r="B1" s="240"/>
      <c r="C1" s="240"/>
      <c r="D1" s="240"/>
      <c r="E1" s="240"/>
      <c r="F1" s="240"/>
      <c r="G1" s="240"/>
      <c r="H1" s="240"/>
      <c r="I1" s="240"/>
      <c r="J1" s="240"/>
      <c r="K1" s="240"/>
      <c r="L1" s="240"/>
      <c r="M1" s="240"/>
      <c r="N1" s="240"/>
      <c r="O1" s="240"/>
      <c r="P1" s="240"/>
      <c r="Q1" s="240"/>
      <c r="R1" s="240"/>
      <c r="S1" s="241"/>
    </row>
    <row r="2" spans="1:19" ht="27.2" customHeight="1" x14ac:dyDescent="0.25">
      <c r="A2" s="242" t="s">
        <v>6</v>
      </c>
      <c r="B2" s="244" t="s">
        <v>7</v>
      </c>
      <c r="C2" s="245"/>
      <c r="D2" s="245"/>
      <c r="E2" s="245"/>
      <c r="F2" s="246"/>
      <c r="G2" s="242" t="s">
        <v>8</v>
      </c>
      <c r="H2" s="249" t="s">
        <v>9</v>
      </c>
      <c r="I2" s="251" t="s">
        <v>68</v>
      </c>
      <c r="J2" s="242" t="s">
        <v>10</v>
      </c>
      <c r="K2" s="242" t="s">
        <v>11</v>
      </c>
      <c r="L2" s="247" t="s">
        <v>12</v>
      </c>
      <c r="M2" s="248"/>
      <c r="N2" s="235" t="s">
        <v>13</v>
      </c>
      <c r="O2" s="236"/>
      <c r="P2" s="237" t="s">
        <v>14</v>
      </c>
      <c r="Q2" s="238"/>
      <c r="R2" s="235" t="s">
        <v>15</v>
      </c>
      <c r="S2" s="236"/>
    </row>
    <row r="3" spans="1:19" ht="102.75" thickBot="1" x14ac:dyDescent="0.3">
      <c r="A3" s="243"/>
      <c r="B3" s="71" t="s">
        <v>16</v>
      </c>
      <c r="C3" s="72" t="s">
        <v>17</v>
      </c>
      <c r="D3" s="72" t="s">
        <v>18</v>
      </c>
      <c r="E3" s="72" t="s">
        <v>19</v>
      </c>
      <c r="F3" s="73" t="s">
        <v>20</v>
      </c>
      <c r="G3" s="243"/>
      <c r="H3" s="250"/>
      <c r="I3" s="252"/>
      <c r="J3" s="243"/>
      <c r="K3" s="243"/>
      <c r="L3" s="74" t="s">
        <v>21</v>
      </c>
      <c r="M3" s="75" t="s">
        <v>85</v>
      </c>
      <c r="N3" s="76" t="s">
        <v>22</v>
      </c>
      <c r="O3" s="77" t="s">
        <v>23</v>
      </c>
      <c r="P3" s="78" t="s">
        <v>24</v>
      </c>
      <c r="Q3" s="79" t="s">
        <v>25</v>
      </c>
      <c r="R3" s="80" t="s">
        <v>26</v>
      </c>
      <c r="S3" s="77" t="s">
        <v>27</v>
      </c>
    </row>
    <row r="4" spans="1:19" ht="51" x14ac:dyDescent="0.25">
      <c r="A4" s="4">
        <v>1</v>
      </c>
      <c r="B4" s="93" t="s">
        <v>122</v>
      </c>
      <c r="C4" s="94" t="s">
        <v>123</v>
      </c>
      <c r="D4" s="94">
        <v>70934355</v>
      </c>
      <c r="E4" s="95">
        <v>107535815</v>
      </c>
      <c r="F4" s="96">
        <v>600064158</v>
      </c>
      <c r="G4" s="97" t="s">
        <v>124</v>
      </c>
      <c r="H4" s="97" t="s">
        <v>90</v>
      </c>
      <c r="I4" s="98" t="s">
        <v>125</v>
      </c>
      <c r="J4" s="98" t="s">
        <v>125</v>
      </c>
      <c r="K4" s="99" t="s">
        <v>126</v>
      </c>
      <c r="L4" s="210">
        <v>3875000</v>
      </c>
      <c r="M4" s="136">
        <f t="shared" ref="M4:M5" si="0">(L4/100)*70</f>
        <v>2712500</v>
      </c>
      <c r="N4" s="100">
        <v>44562</v>
      </c>
      <c r="O4" s="101">
        <v>47118</v>
      </c>
      <c r="P4" s="102"/>
      <c r="Q4" s="103" t="s">
        <v>137</v>
      </c>
      <c r="R4" s="97" t="s">
        <v>127</v>
      </c>
      <c r="S4" s="98" t="s">
        <v>128</v>
      </c>
    </row>
    <row r="5" spans="1:19" ht="51" x14ac:dyDescent="0.25">
      <c r="A5" s="8">
        <v>2</v>
      </c>
      <c r="B5" s="104" t="s">
        <v>122</v>
      </c>
      <c r="C5" s="105" t="s">
        <v>123</v>
      </c>
      <c r="D5" s="105">
        <v>70934355</v>
      </c>
      <c r="E5" s="105">
        <v>107535815</v>
      </c>
      <c r="F5" s="106">
        <v>600064158</v>
      </c>
      <c r="G5" s="107" t="s">
        <v>129</v>
      </c>
      <c r="H5" s="107" t="s">
        <v>90</v>
      </c>
      <c r="I5" s="107" t="s">
        <v>125</v>
      </c>
      <c r="J5" s="107" t="s">
        <v>125</v>
      </c>
      <c r="K5" s="108" t="s">
        <v>130</v>
      </c>
      <c r="L5" s="196">
        <v>10000000</v>
      </c>
      <c r="M5" s="136">
        <f t="shared" si="0"/>
        <v>7000000</v>
      </c>
      <c r="N5" s="110">
        <v>44562</v>
      </c>
      <c r="O5" s="111">
        <v>47118</v>
      </c>
      <c r="P5" s="112" t="s">
        <v>137</v>
      </c>
      <c r="Q5" s="113"/>
      <c r="R5" s="114" t="s">
        <v>127</v>
      </c>
      <c r="S5" s="107" t="s">
        <v>128</v>
      </c>
    </row>
    <row r="6" spans="1:19" ht="89.25" x14ac:dyDescent="0.25">
      <c r="A6" s="217">
        <v>3</v>
      </c>
      <c r="B6" s="158" t="s">
        <v>163</v>
      </c>
      <c r="C6" s="211" t="s">
        <v>164</v>
      </c>
      <c r="D6" s="211">
        <v>75000784</v>
      </c>
      <c r="E6" s="212">
        <v>107535700</v>
      </c>
      <c r="F6" s="213">
        <v>600064930</v>
      </c>
      <c r="G6" s="211" t="s">
        <v>165</v>
      </c>
      <c r="H6" s="211" t="s">
        <v>90</v>
      </c>
      <c r="I6" s="214" t="s">
        <v>125</v>
      </c>
      <c r="J6" s="214" t="s">
        <v>166</v>
      </c>
      <c r="K6" s="215" t="s">
        <v>167</v>
      </c>
      <c r="L6" s="213">
        <v>20000000</v>
      </c>
      <c r="M6" s="164">
        <f>(L6/100)*70</f>
        <v>14000000</v>
      </c>
      <c r="N6" s="216">
        <v>44562</v>
      </c>
      <c r="O6" s="216">
        <v>46752</v>
      </c>
      <c r="P6" s="214" t="s">
        <v>131</v>
      </c>
      <c r="Q6" s="214"/>
      <c r="R6" s="211" t="s">
        <v>140</v>
      </c>
      <c r="S6" s="214" t="s">
        <v>128</v>
      </c>
    </row>
    <row r="7" spans="1:19" s="233" customFormat="1" ht="51.75" thickBot="1" x14ac:dyDescent="0.3">
      <c r="A7" s="181">
        <v>4</v>
      </c>
      <c r="B7" s="178" t="s">
        <v>186</v>
      </c>
      <c r="C7" s="179" t="s">
        <v>187</v>
      </c>
      <c r="D7" s="179">
        <v>3360342</v>
      </c>
      <c r="E7" s="179">
        <v>181066475</v>
      </c>
      <c r="F7" s="180">
        <v>691007675</v>
      </c>
      <c r="G7" s="181" t="s">
        <v>188</v>
      </c>
      <c r="H7" s="181" t="s">
        <v>90</v>
      </c>
      <c r="I7" s="181" t="s">
        <v>125</v>
      </c>
      <c r="J7" s="181" t="s">
        <v>189</v>
      </c>
      <c r="K7" s="234" t="s">
        <v>190</v>
      </c>
      <c r="L7" s="182">
        <v>13000000</v>
      </c>
      <c r="M7" s="183">
        <f>(L7/100)*70</f>
        <v>9100000</v>
      </c>
      <c r="N7" s="184">
        <v>44927</v>
      </c>
      <c r="O7" s="185">
        <v>46387</v>
      </c>
      <c r="P7" s="178" t="s">
        <v>131</v>
      </c>
      <c r="Q7" s="180" t="s">
        <v>131</v>
      </c>
      <c r="R7" s="181" t="s">
        <v>127</v>
      </c>
      <c r="S7" s="181" t="s">
        <v>128</v>
      </c>
    </row>
    <row r="12" spans="1:19" x14ac:dyDescent="0.25">
      <c r="A12" s="3"/>
      <c r="B12" s="3"/>
      <c r="C12" s="3"/>
    </row>
    <row r="15" spans="1:19" x14ac:dyDescent="0.25">
      <c r="A15" s="21" t="s">
        <v>191</v>
      </c>
      <c r="B15" s="21"/>
      <c r="C15" s="21"/>
    </row>
    <row r="20" spans="1:13" x14ac:dyDescent="0.25">
      <c r="A20" s="21" t="s">
        <v>30</v>
      </c>
      <c r="B20" s="21"/>
      <c r="C20" s="21"/>
    </row>
    <row r="21" spans="1:13" x14ac:dyDescent="0.25">
      <c r="A21" s="21" t="s">
        <v>31</v>
      </c>
      <c r="B21" s="21"/>
      <c r="C21" s="21"/>
    </row>
    <row r="22" spans="1:13" x14ac:dyDescent="0.25">
      <c r="A22" s="21" t="s">
        <v>111</v>
      </c>
      <c r="B22" s="21"/>
      <c r="C22" s="21"/>
    </row>
    <row r="24" spans="1:13" x14ac:dyDescent="0.25">
      <c r="A24" s="1" t="s">
        <v>32</v>
      </c>
    </row>
    <row r="26" spans="1:13" s="22" customFormat="1" x14ac:dyDescent="0.25">
      <c r="A26" s="2" t="s">
        <v>33</v>
      </c>
      <c r="B26" s="2"/>
      <c r="C26" s="2"/>
      <c r="L26" s="23"/>
      <c r="M26" s="23"/>
    </row>
    <row r="28" spans="1:13" x14ac:dyDescent="0.25">
      <c r="A28" s="2" t="s">
        <v>34</v>
      </c>
      <c r="B28" s="2"/>
      <c r="C28" s="2"/>
    </row>
    <row r="30" spans="1:13" x14ac:dyDescent="0.25">
      <c r="A30" s="2"/>
    </row>
  </sheetData>
  <sheetProtection algorithmName="SHA-512" hashValue="oGfTEY5ZHGPVsELTH0IKBav360E8rHyZgOIR/l9LzTDSYXvXtWNhH366r1XpgmG9ZmpSwr1cW3hYGLXsE03BKw==" saltValue="UlRkLF1E3uphg9aBkdM6Cw==" spinCount="100000" sheet="1" objects="1" scenarios="1" formatCells="0" formatRows="0" insertRows="0" insertHyperlinks="0" sort="0" autoFilter="0" pivotTables="0"/>
  <mergeCells count="12">
    <mergeCell ref="N2:O2"/>
    <mergeCell ref="P2:Q2"/>
    <mergeCell ref="R2:S2"/>
    <mergeCell ref="A1:S1"/>
    <mergeCell ref="A2:A3"/>
    <mergeCell ref="B2:F2"/>
    <mergeCell ref="G2:G3"/>
    <mergeCell ref="J2:J3"/>
    <mergeCell ref="K2:K3"/>
    <mergeCell ref="L2:M2"/>
    <mergeCell ref="H2:H3"/>
    <mergeCell ref="I2:I3"/>
  </mergeCells>
  <pageMargins left="0.7" right="0.7" top="0.78740157499999996" bottom="0.78740157499999996" header="0.3" footer="0.3"/>
  <pageSetup paperSize="9" scale="5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87"/>
  <sheetViews>
    <sheetView tabSelected="1" zoomScale="80" zoomScaleNormal="80" workbookViewId="0">
      <pane xSplit="1" ySplit="4" topLeftCell="B49" activePane="bottomRight" state="frozen"/>
      <selection pane="topRight" activeCell="B1" sqref="B1"/>
      <selection pane="bottomLeft" activeCell="A5" sqref="A5"/>
      <selection pane="bottomRight" activeCell="A56" sqref="A56"/>
    </sheetView>
  </sheetViews>
  <sheetFormatPr defaultColWidth="9.28515625" defaultRowHeight="15" x14ac:dyDescent="0.25"/>
  <cols>
    <col min="1" max="1" width="6.5703125" style="1" customWidth="1"/>
    <col min="2" max="4" width="9.28515625" style="1"/>
    <col min="5" max="5" width="10.85546875" style="1" bestFit="1" customWidth="1"/>
    <col min="6" max="6" width="11.5703125" style="1" bestFit="1" customWidth="1"/>
    <col min="7" max="7" width="16.28515625" style="1" customWidth="1"/>
    <col min="8" max="9" width="14.28515625" style="1" customWidth="1"/>
    <col min="10" max="10" width="14.7109375" style="1" customWidth="1"/>
    <col min="11" max="11" width="39.42578125" style="1" customWidth="1"/>
    <col min="12" max="12" width="13.85546875" style="20" customWidth="1"/>
    <col min="13" max="13" width="15.42578125" style="20" customWidth="1"/>
    <col min="14" max="15" width="10.85546875" style="1" bestFit="1" customWidth="1"/>
    <col min="16" max="16" width="8.42578125" style="1" customWidth="1"/>
    <col min="17" max="19" width="10.42578125" style="1" customWidth="1"/>
    <col min="20" max="21" width="13.42578125" style="1" customWidth="1"/>
    <col min="22" max="23" width="14" style="1" customWidth="1"/>
    <col min="24" max="24" width="12.28515625" style="1" customWidth="1"/>
    <col min="25" max="26" width="10.28515625" style="1" customWidth="1"/>
    <col min="27" max="16384" width="9.28515625" style="1"/>
  </cols>
  <sheetData>
    <row r="1" spans="1:26" ht="18" customHeight="1" thickBot="1" x14ac:dyDescent="0.35">
      <c r="A1" s="280" t="s">
        <v>35</v>
      </c>
      <c r="B1" s="281"/>
      <c r="C1" s="281"/>
      <c r="D1" s="281"/>
      <c r="E1" s="281"/>
      <c r="F1" s="281"/>
      <c r="G1" s="281"/>
      <c r="H1" s="281"/>
      <c r="I1" s="281"/>
      <c r="J1" s="281"/>
      <c r="K1" s="281"/>
      <c r="L1" s="281"/>
      <c r="M1" s="281"/>
      <c r="N1" s="281"/>
      <c r="O1" s="281"/>
      <c r="P1" s="281"/>
      <c r="Q1" s="281"/>
      <c r="R1" s="281"/>
      <c r="S1" s="281"/>
      <c r="T1" s="281"/>
      <c r="U1" s="281"/>
      <c r="V1" s="281"/>
      <c r="W1" s="281"/>
      <c r="X1" s="281"/>
      <c r="Y1" s="281"/>
      <c r="Z1" s="282"/>
    </row>
    <row r="2" spans="1:26" s="24" customFormat="1" ht="29.1" customHeight="1" thickBot="1" x14ac:dyDescent="0.3">
      <c r="A2" s="283" t="s">
        <v>6</v>
      </c>
      <c r="B2" s="253" t="s">
        <v>7</v>
      </c>
      <c r="C2" s="254"/>
      <c r="D2" s="254"/>
      <c r="E2" s="254"/>
      <c r="F2" s="255"/>
      <c r="G2" s="290" t="s">
        <v>8</v>
      </c>
      <c r="H2" s="272" t="s">
        <v>36</v>
      </c>
      <c r="I2" s="277" t="s">
        <v>68</v>
      </c>
      <c r="J2" s="293" t="s">
        <v>10</v>
      </c>
      <c r="K2" s="305" t="s">
        <v>11</v>
      </c>
      <c r="L2" s="256" t="s">
        <v>37</v>
      </c>
      <c r="M2" s="257"/>
      <c r="N2" s="258" t="s">
        <v>13</v>
      </c>
      <c r="O2" s="259"/>
      <c r="P2" s="300" t="s">
        <v>38</v>
      </c>
      <c r="Q2" s="301"/>
      <c r="R2" s="301"/>
      <c r="S2" s="301"/>
      <c r="T2" s="301"/>
      <c r="U2" s="301"/>
      <c r="V2" s="301"/>
      <c r="W2" s="302"/>
      <c r="X2" s="302"/>
      <c r="Y2" s="235" t="s">
        <v>15</v>
      </c>
      <c r="Z2" s="236"/>
    </row>
    <row r="3" spans="1:26" ht="14.85" customHeight="1" x14ac:dyDescent="0.25">
      <c r="A3" s="284"/>
      <c r="B3" s="290" t="s">
        <v>16</v>
      </c>
      <c r="C3" s="286" t="s">
        <v>17</v>
      </c>
      <c r="D3" s="286" t="s">
        <v>18</v>
      </c>
      <c r="E3" s="286" t="s">
        <v>19</v>
      </c>
      <c r="F3" s="288" t="s">
        <v>20</v>
      </c>
      <c r="G3" s="291"/>
      <c r="H3" s="273"/>
      <c r="I3" s="278"/>
      <c r="J3" s="294"/>
      <c r="K3" s="306"/>
      <c r="L3" s="264" t="s">
        <v>21</v>
      </c>
      <c r="M3" s="266" t="s">
        <v>86</v>
      </c>
      <c r="N3" s="268" t="s">
        <v>22</v>
      </c>
      <c r="O3" s="270" t="s">
        <v>23</v>
      </c>
      <c r="P3" s="303" t="s">
        <v>39</v>
      </c>
      <c r="Q3" s="304"/>
      <c r="R3" s="304"/>
      <c r="S3" s="305"/>
      <c r="T3" s="275" t="s">
        <v>40</v>
      </c>
      <c r="U3" s="296" t="s">
        <v>83</v>
      </c>
      <c r="V3" s="296" t="s">
        <v>84</v>
      </c>
      <c r="W3" s="275" t="s">
        <v>41</v>
      </c>
      <c r="X3" s="298" t="s">
        <v>70</v>
      </c>
      <c r="Y3" s="260" t="s">
        <v>26</v>
      </c>
      <c r="Z3" s="262" t="s">
        <v>27</v>
      </c>
    </row>
    <row r="4" spans="1:26" ht="80.099999999999994" customHeight="1" thickBot="1" x14ac:dyDescent="0.3">
      <c r="A4" s="285"/>
      <c r="B4" s="292"/>
      <c r="C4" s="287"/>
      <c r="D4" s="287"/>
      <c r="E4" s="287"/>
      <c r="F4" s="289"/>
      <c r="G4" s="292"/>
      <c r="H4" s="274"/>
      <c r="I4" s="279"/>
      <c r="J4" s="295"/>
      <c r="K4" s="307"/>
      <c r="L4" s="265"/>
      <c r="M4" s="267"/>
      <c r="N4" s="269"/>
      <c r="O4" s="271"/>
      <c r="P4" s="81" t="s">
        <v>62</v>
      </c>
      <c r="Q4" s="82" t="s">
        <v>42</v>
      </c>
      <c r="R4" s="82" t="s">
        <v>43</v>
      </c>
      <c r="S4" s="83" t="s">
        <v>44</v>
      </c>
      <c r="T4" s="276"/>
      <c r="U4" s="297"/>
      <c r="V4" s="297"/>
      <c r="W4" s="276"/>
      <c r="X4" s="299"/>
      <c r="Y4" s="261"/>
      <c r="Z4" s="263"/>
    </row>
    <row r="5" spans="1:26" s="92" customFormat="1" ht="63.75" x14ac:dyDescent="0.25">
      <c r="A5" s="169">
        <v>1</v>
      </c>
      <c r="B5" s="170" t="s">
        <v>132</v>
      </c>
      <c r="C5" s="94" t="s">
        <v>123</v>
      </c>
      <c r="D5" s="171">
        <v>582786</v>
      </c>
      <c r="E5" s="171">
        <v>582786</v>
      </c>
      <c r="F5" s="172">
        <v>600064603</v>
      </c>
      <c r="G5" s="173" t="s">
        <v>133</v>
      </c>
      <c r="H5" s="97" t="s">
        <v>90</v>
      </c>
      <c r="I5" s="97" t="s">
        <v>125</v>
      </c>
      <c r="J5" s="97" t="s">
        <v>125</v>
      </c>
      <c r="K5" s="173" t="s">
        <v>142</v>
      </c>
      <c r="L5" s="174">
        <v>2500000</v>
      </c>
      <c r="M5" s="175">
        <f t="shared" ref="M5:M14" si="0">(L5/100)*70</f>
        <v>1750000</v>
      </c>
      <c r="N5" s="176">
        <v>44562</v>
      </c>
      <c r="O5" s="177">
        <v>47118</v>
      </c>
      <c r="P5" s="170" t="s">
        <v>131</v>
      </c>
      <c r="Q5" s="171" t="s">
        <v>131</v>
      </c>
      <c r="R5" s="171" t="s">
        <v>131</v>
      </c>
      <c r="S5" s="172" t="s">
        <v>131</v>
      </c>
      <c r="T5" s="173"/>
      <c r="U5" s="173" t="s">
        <v>131</v>
      </c>
      <c r="V5" s="173"/>
      <c r="W5" s="173"/>
      <c r="X5" s="173" t="s">
        <v>131</v>
      </c>
      <c r="Y5" s="93" t="s">
        <v>140</v>
      </c>
      <c r="Z5" s="126" t="s">
        <v>128</v>
      </c>
    </row>
    <row r="6" spans="1:26" s="92" customFormat="1" ht="63.75" x14ac:dyDescent="0.25">
      <c r="A6" s="115">
        <v>2</v>
      </c>
      <c r="B6" s="131" t="s">
        <v>132</v>
      </c>
      <c r="C6" s="105" t="s">
        <v>123</v>
      </c>
      <c r="D6" s="132">
        <v>582786</v>
      </c>
      <c r="E6" s="132">
        <v>582786</v>
      </c>
      <c r="F6" s="133">
        <v>600064603</v>
      </c>
      <c r="G6" s="134" t="s">
        <v>143</v>
      </c>
      <c r="H6" s="114" t="s">
        <v>90</v>
      </c>
      <c r="I6" s="114" t="s">
        <v>125</v>
      </c>
      <c r="J6" s="114" t="s">
        <v>125</v>
      </c>
      <c r="K6" s="134" t="s">
        <v>148</v>
      </c>
      <c r="L6" s="135">
        <v>20000000</v>
      </c>
      <c r="M6" s="136">
        <f t="shared" si="0"/>
        <v>14000000</v>
      </c>
      <c r="N6" s="137">
        <v>44562</v>
      </c>
      <c r="O6" s="138">
        <v>47118</v>
      </c>
      <c r="P6" s="131" t="s">
        <v>131</v>
      </c>
      <c r="Q6" s="132" t="s">
        <v>131</v>
      </c>
      <c r="R6" s="132" t="s">
        <v>131</v>
      </c>
      <c r="S6" s="133" t="s">
        <v>131</v>
      </c>
      <c r="T6" s="134"/>
      <c r="U6" s="134" t="s">
        <v>131</v>
      </c>
      <c r="V6" s="134"/>
      <c r="W6" s="134" t="s">
        <v>131</v>
      </c>
      <c r="X6" s="134" t="s">
        <v>131</v>
      </c>
      <c r="Y6" s="104" t="s">
        <v>140</v>
      </c>
      <c r="Z6" s="130" t="s">
        <v>128</v>
      </c>
    </row>
    <row r="7" spans="1:26" s="92" customFormat="1" ht="76.5" x14ac:dyDescent="0.25">
      <c r="A7" s="197">
        <v>3</v>
      </c>
      <c r="B7" s="198" t="s">
        <v>132</v>
      </c>
      <c r="C7" s="199" t="s">
        <v>123</v>
      </c>
      <c r="D7" s="200">
        <v>582786</v>
      </c>
      <c r="E7" s="200">
        <v>582786</v>
      </c>
      <c r="F7" s="201">
        <v>600064603</v>
      </c>
      <c r="G7" s="202" t="s">
        <v>134</v>
      </c>
      <c r="H7" s="203" t="s">
        <v>90</v>
      </c>
      <c r="I7" s="203" t="s">
        <v>125</v>
      </c>
      <c r="J7" s="203" t="s">
        <v>125</v>
      </c>
      <c r="K7" s="202" t="s">
        <v>144</v>
      </c>
      <c r="L7" s="204">
        <v>1000000</v>
      </c>
      <c r="M7" s="205">
        <f t="shared" si="0"/>
        <v>700000</v>
      </c>
      <c r="N7" s="206">
        <v>44562</v>
      </c>
      <c r="O7" s="207">
        <v>47118</v>
      </c>
      <c r="P7" s="198"/>
      <c r="Q7" s="200" t="s">
        <v>131</v>
      </c>
      <c r="R7" s="200" t="s">
        <v>131</v>
      </c>
      <c r="S7" s="201"/>
      <c r="T7" s="202"/>
      <c r="U7" s="202"/>
      <c r="V7" s="202" t="s">
        <v>131</v>
      </c>
      <c r="W7" s="202" t="s">
        <v>131</v>
      </c>
      <c r="X7" s="202" t="s">
        <v>131</v>
      </c>
      <c r="Y7" s="208" t="s">
        <v>140</v>
      </c>
      <c r="Z7" s="209" t="s">
        <v>128</v>
      </c>
    </row>
    <row r="8" spans="1:26" s="92" customFormat="1" ht="63.75" x14ac:dyDescent="0.25">
      <c r="A8" s="115">
        <v>4</v>
      </c>
      <c r="B8" s="131" t="s">
        <v>132</v>
      </c>
      <c r="C8" s="105" t="s">
        <v>123</v>
      </c>
      <c r="D8" s="132">
        <v>582786</v>
      </c>
      <c r="E8" s="132">
        <v>582786</v>
      </c>
      <c r="F8" s="133">
        <v>600064603</v>
      </c>
      <c r="G8" s="134" t="s">
        <v>145</v>
      </c>
      <c r="H8" s="114" t="s">
        <v>90</v>
      </c>
      <c r="I8" s="114" t="s">
        <v>125</v>
      </c>
      <c r="J8" s="114" t="s">
        <v>125</v>
      </c>
      <c r="K8" s="134" t="s">
        <v>135</v>
      </c>
      <c r="L8" s="135">
        <v>1000000</v>
      </c>
      <c r="M8" s="136">
        <f t="shared" si="0"/>
        <v>700000</v>
      </c>
      <c r="N8" s="137">
        <v>44562</v>
      </c>
      <c r="O8" s="138">
        <v>47118</v>
      </c>
      <c r="P8" s="131"/>
      <c r="Q8" s="132"/>
      <c r="R8" s="132"/>
      <c r="S8" s="133"/>
      <c r="T8" s="134"/>
      <c r="U8" s="134"/>
      <c r="V8" s="134"/>
      <c r="W8" s="134" t="s">
        <v>131</v>
      </c>
      <c r="X8" s="134" t="s">
        <v>131</v>
      </c>
      <c r="Y8" s="104" t="s">
        <v>140</v>
      </c>
      <c r="Z8" s="130" t="s">
        <v>128</v>
      </c>
    </row>
    <row r="9" spans="1:26" s="92" customFormat="1" ht="64.5" thickBot="1" x14ac:dyDescent="0.3">
      <c r="A9" s="115">
        <v>5</v>
      </c>
      <c r="B9" s="131" t="s">
        <v>132</v>
      </c>
      <c r="C9" s="105" t="s">
        <v>123</v>
      </c>
      <c r="D9" s="132">
        <v>582786</v>
      </c>
      <c r="E9" s="132">
        <v>582786</v>
      </c>
      <c r="F9" s="133">
        <v>600064603</v>
      </c>
      <c r="G9" s="134" t="s">
        <v>136</v>
      </c>
      <c r="H9" s="114" t="s">
        <v>90</v>
      </c>
      <c r="I9" s="114" t="s">
        <v>125</v>
      </c>
      <c r="J9" s="114" t="s">
        <v>125</v>
      </c>
      <c r="K9" s="134" t="s">
        <v>160</v>
      </c>
      <c r="L9" s="163">
        <v>2000000</v>
      </c>
      <c r="M9" s="164">
        <f t="shared" si="0"/>
        <v>1400000</v>
      </c>
      <c r="N9" s="137">
        <v>44562</v>
      </c>
      <c r="O9" s="138">
        <v>47118</v>
      </c>
      <c r="P9" s="131"/>
      <c r="Q9" s="132" t="s">
        <v>131</v>
      </c>
      <c r="R9" s="132" t="s">
        <v>131</v>
      </c>
      <c r="S9" s="133"/>
      <c r="T9" s="134"/>
      <c r="U9" s="134"/>
      <c r="V9" s="161" t="s">
        <v>131</v>
      </c>
      <c r="W9" s="161" t="s">
        <v>131</v>
      </c>
      <c r="X9" s="134" t="s">
        <v>131</v>
      </c>
      <c r="Y9" s="104" t="s">
        <v>140</v>
      </c>
      <c r="Z9" s="130" t="s">
        <v>128</v>
      </c>
    </row>
    <row r="10" spans="1:26" s="92" customFormat="1" ht="78" thickBot="1" x14ac:dyDescent="0.3">
      <c r="A10" s="115">
        <v>6</v>
      </c>
      <c r="B10" s="139" t="s">
        <v>138</v>
      </c>
      <c r="C10" s="94" t="s">
        <v>123</v>
      </c>
      <c r="D10" s="94">
        <v>582841</v>
      </c>
      <c r="E10" s="94">
        <v>582841</v>
      </c>
      <c r="F10" s="126">
        <v>600064913</v>
      </c>
      <c r="G10" s="97" t="s">
        <v>139</v>
      </c>
      <c r="H10" s="97" t="s">
        <v>90</v>
      </c>
      <c r="I10" s="97" t="s">
        <v>125</v>
      </c>
      <c r="J10" s="97" t="s">
        <v>125</v>
      </c>
      <c r="K10" s="114" t="s">
        <v>146</v>
      </c>
      <c r="L10" s="127">
        <v>25000000</v>
      </c>
      <c r="M10" s="136">
        <f t="shared" si="0"/>
        <v>17500000</v>
      </c>
      <c r="N10" s="128">
        <v>44621</v>
      </c>
      <c r="O10" s="129">
        <v>46966</v>
      </c>
      <c r="P10" s="93"/>
      <c r="Q10" s="94"/>
      <c r="R10" s="94"/>
      <c r="S10" s="126"/>
      <c r="T10" s="97"/>
      <c r="U10" s="97"/>
      <c r="V10" s="97"/>
      <c r="W10" s="97" t="s">
        <v>137</v>
      </c>
      <c r="X10" s="97"/>
      <c r="Y10" s="93" t="s">
        <v>140</v>
      </c>
      <c r="Z10" s="126" t="s">
        <v>128</v>
      </c>
    </row>
    <row r="11" spans="1:26" s="92" customFormat="1" ht="90" thickBot="1" x14ac:dyDescent="0.3">
      <c r="A11" s="115">
        <v>7</v>
      </c>
      <c r="B11" s="140" t="s">
        <v>138</v>
      </c>
      <c r="C11" s="105" t="s">
        <v>123</v>
      </c>
      <c r="D11" s="105">
        <v>582841</v>
      </c>
      <c r="E11" s="105">
        <v>582841</v>
      </c>
      <c r="F11" s="130">
        <v>600064913</v>
      </c>
      <c r="G11" s="114" t="s">
        <v>159</v>
      </c>
      <c r="H11" s="114" t="s">
        <v>90</v>
      </c>
      <c r="I11" s="114" t="s">
        <v>125</v>
      </c>
      <c r="J11" s="114" t="s">
        <v>125</v>
      </c>
      <c r="K11" s="114" t="s">
        <v>184</v>
      </c>
      <c r="L11" s="196">
        <v>3000000</v>
      </c>
      <c r="M11" s="164">
        <f t="shared" si="0"/>
        <v>2100000</v>
      </c>
      <c r="N11" s="128">
        <v>44621</v>
      </c>
      <c r="O11" s="129">
        <v>46966</v>
      </c>
      <c r="P11" s="104"/>
      <c r="Q11" s="105"/>
      <c r="R11" s="105"/>
      <c r="S11" s="130" t="s">
        <v>137</v>
      </c>
      <c r="T11" s="114"/>
      <c r="U11" s="114"/>
      <c r="V11" s="114"/>
      <c r="W11" s="114"/>
      <c r="X11" s="114" t="s">
        <v>137</v>
      </c>
      <c r="Y11" s="104" t="s">
        <v>140</v>
      </c>
      <c r="Z11" s="130" t="s">
        <v>128</v>
      </c>
    </row>
    <row r="12" spans="1:26" s="92" customFormat="1" ht="78" thickBot="1" x14ac:dyDescent="0.3">
      <c r="A12" s="186">
        <v>8</v>
      </c>
      <c r="B12" s="187" t="s">
        <v>138</v>
      </c>
      <c r="C12" s="188" t="s">
        <v>123</v>
      </c>
      <c r="D12" s="188">
        <v>582841</v>
      </c>
      <c r="E12" s="188">
        <v>582841</v>
      </c>
      <c r="F12" s="189">
        <v>600064913</v>
      </c>
      <c r="G12" s="190" t="s">
        <v>141</v>
      </c>
      <c r="H12" s="190" t="s">
        <v>90</v>
      </c>
      <c r="I12" s="190" t="s">
        <v>125</v>
      </c>
      <c r="J12" s="190" t="s">
        <v>125</v>
      </c>
      <c r="K12" s="190" t="s">
        <v>147</v>
      </c>
      <c r="L12" s="191">
        <v>2000000</v>
      </c>
      <c r="M12" s="192">
        <f t="shared" si="0"/>
        <v>1400000</v>
      </c>
      <c r="N12" s="193">
        <v>44621</v>
      </c>
      <c r="O12" s="194">
        <v>46966</v>
      </c>
      <c r="P12" s="195"/>
      <c r="Q12" s="188"/>
      <c r="R12" s="188"/>
      <c r="S12" s="189"/>
      <c r="T12" s="190"/>
      <c r="U12" s="190"/>
      <c r="V12" s="190"/>
      <c r="W12" s="190" t="s">
        <v>137</v>
      </c>
      <c r="X12" s="190"/>
      <c r="Y12" s="195" t="s">
        <v>140</v>
      </c>
      <c r="Z12" s="189" t="s">
        <v>128</v>
      </c>
    </row>
    <row r="13" spans="1:26" s="92" customFormat="1" ht="15.75" hidden="1" thickBot="1" x14ac:dyDescent="0.3">
      <c r="A13" s="115">
        <v>9</v>
      </c>
      <c r="B13" s="141"/>
      <c r="C13" s="142"/>
      <c r="D13" s="143"/>
      <c r="E13" s="143"/>
      <c r="F13" s="144"/>
      <c r="G13" s="145"/>
      <c r="H13" s="146"/>
      <c r="I13" s="146"/>
      <c r="J13" s="146"/>
      <c r="K13" s="147"/>
      <c r="L13" s="148"/>
      <c r="M13" s="149"/>
      <c r="N13" s="150"/>
      <c r="O13" s="151"/>
      <c r="P13" s="152"/>
      <c r="Q13" s="153"/>
      <c r="R13" s="153"/>
      <c r="S13" s="154"/>
      <c r="T13" s="147"/>
      <c r="U13" s="147"/>
      <c r="V13" s="147"/>
      <c r="W13" s="147"/>
      <c r="X13" s="147"/>
      <c r="Y13" s="155"/>
      <c r="Z13" s="154"/>
    </row>
    <row r="14" spans="1:26" s="92" customFormat="1" hidden="1" x14ac:dyDescent="0.25">
      <c r="A14" s="115">
        <v>10</v>
      </c>
      <c r="B14" s="116"/>
      <c r="C14" s="117"/>
      <c r="D14" s="117"/>
      <c r="E14" s="117"/>
      <c r="F14" s="118"/>
      <c r="G14" s="119"/>
      <c r="H14" s="119"/>
      <c r="I14" s="119"/>
      <c r="J14" s="119"/>
      <c r="K14" s="119"/>
      <c r="L14" s="120"/>
      <c r="M14" s="136">
        <f t="shared" si="0"/>
        <v>0</v>
      </c>
      <c r="N14" s="116"/>
      <c r="O14" s="118"/>
      <c r="P14" s="116"/>
      <c r="Q14" s="117"/>
      <c r="R14" s="117"/>
      <c r="S14" s="118"/>
      <c r="T14" s="119"/>
      <c r="U14" s="119"/>
      <c r="V14" s="119"/>
      <c r="W14" s="119"/>
      <c r="X14" s="119"/>
      <c r="Y14" s="116"/>
      <c r="Z14" s="118"/>
    </row>
    <row r="15" spans="1:26" s="92" customFormat="1" ht="14.25" hidden="1" customHeight="1" thickBot="1" x14ac:dyDescent="0.3">
      <c r="A15" s="13">
        <v>11</v>
      </c>
      <c r="B15" s="124"/>
      <c r="C15" s="94"/>
      <c r="D15" s="94"/>
      <c r="E15" s="94"/>
      <c r="F15" s="126"/>
      <c r="G15" s="97"/>
      <c r="H15" s="97"/>
      <c r="I15" s="97"/>
      <c r="J15" s="97"/>
      <c r="K15" s="122"/>
      <c r="L15" s="127"/>
      <c r="M15" s="136"/>
      <c r="N15" s="128"/>
      <c r="O15" s="129"/>
      <c r="P15" s="93"/>
      <c r="Q15" s="94"/>
      <c r="R15" s="94"/>
      <c r="S15" s="126"/>
      <c r="T15" s="97"/>
      <c r="U15" s="97"/>
      <c r="V15" s="97"/>
      <c r="W15" s="97"/>
      <c r="X15" s="97"/>
      <c r="Y15" s="93"/>
      <c r="Z15" s="126"/>
    </row>
    <row r="16" spans="1:26" s="92" customFormat="1" ht="18" hidden="1" customHeight="1" thickBot="1" x14ac:dyDescent="0.3">
      <c r="A16" s="115">
        <v>12</v>
      </c>
      <c r="B16" s="125"/>
      <c r="C16" s="105"/>
      <c r="D16" s="105"/>
      <c r="E16" s="105"/>
      <c r="F16" s="130"/>
      <c r="G16" s="114"/>
      <c r="H16" s="114"/>
      <c r="I16" s="114"/>
      <c r="J16" s="114"/>
      <c r="K16" s="123"/>
      <c r="L16" s="109"/>
      <c r="M16" s="136"/>
      <c r="N16" s="128"/>
      <c r="O16" s="129"/>
      <c r="P16" s="104"/>
      <c r="Q16" s="105"/>
      <c r="R16" s="105"/>
      <c r="S16" s="130"/>
      <c r="T16" s="114"/>
      <c r="U16" s="114"/>
      <c r="V16" s="114"/>
      <c r="W16" s="114"/>
      <c r="X16" s="114"/>
      <c r="Y16" s="104"/>
      <c r="Z16" s="130"/>
    </row>
    <row r="17" spans="1:26" s="92" customFormat="1" ht="18" hidden="1" customHeight="1" x14ac:dyDescent="0.25">
      <c r="A17" s="115">
        <v>13</v>
      </c>
      <c r="B17" s="125"/>
      <c r="C17" s="105"/>
      <c r="D17" s="105"/>
      <c r="E17" s="105"/>
      <c r="F17" s="130"/>
      <c r="G17" s="114"/>
      <c r="H17" s="114"/>
      <c r="I17" s="114"/>
      <c r="J17" s="114"/>
      <c r="K17" s="123"/>
      <c r="L17" s="109"/>
      <c r="M17" s="136"/>
      <c r="N17" s="128"/>
      <c r="O17" s="129"/>
      <c r="P17" s="104"/>
      <c r="Q17" s="105"/>
      <c r="R17" s="105"/>
      <c r="S17" s="130"/>
      <c r="T17" s="114"/>
      <c r="U17" s="114"/>
      <c r="V17" s="114"/>
      <c r="W17" s="114"/>
      <c r="X17" s="114"/>
      <c r="Y17" s="104"/>
      <c r="Z17" s="130"/>
    </row>
    <row r="18" spans="1:26" s="92" customFormat="1" ht="15.75" hidden="1" thickBot="1" x14ac:dyDescent="0.3">
      <c r="A18" s="13">
        <v>14</v>
      </c>
      <c r="B18" s="131"/>
      <c r="C18" s="105"/>
      <c r="D18" s="132"/>
      <c r="E18" s="132"/>
      <c r="F18" s="133"/>
      <c r="G18" s="134"/>
      <c r="H18" s="114"/>
      <c r="I18" s="114"/>
      <c r="J18" s="114"/>
      <c r="K18" s="134"/>
      <c r="L18" s="135"/>
      <c r="M18" s="136"/>
      <c r="N18" s="137"/>
      <c r="O18" s="138"/>
      <c r="P18" s="131"/>
      <c r="Q18" s="132"/>
      <c r="R18" s="132"/>
      <c r="S18" s="133"/>
      <c r="T18" s="134"/>
      <c r="U18" s="134"/>
      <c r="V18" s="134"/>
      <c r="W18" s="134"/>
      <c r="X18" s="134"/>
      <c r="Y18" s="104"/>
      <c r="Z18" s="130"/>
    </row>
    <row r="19" spans="1:26" s="92" customFormat="1" hidden="1" x14ac:dyDescent="0.25">
      <c r="A19" s="115">
        <v>15</v>
      </c>
      <c r="B19" s="131"/>
      <c r="C19" s="105"/>
      <c r="D19" s="132"/>
      <c r="E19" s="132"/>
      <c r="F19" s="133"/>
      <c r="G19" s="134"/>
      <c r="H19" s="114"/>
      <c r="I19" s="114"/>
      <c r="J19" s="114"/>
      <c r="K19" s="134"/>
      <c r="L19" s="135"/>
      <c r="M19" s="136"/>
      <c r="N19" s="137"/>
      <c r="O19" s="138"/>
      <c r="P19" s="131"/>
      <c r="Q19" s="132"/>
      <c r="R19" s="132"/>
      <c r="S19" s="133"/>
      <c r="T19" s="134"/>
      <c r="U19" s="134"/>
      <c r="V19" s="134"/>
      <c r="W19" s="134"/>
      <c r="X19" s="134"/>
      <c r="Y19" s="104"/>
      <c r="Z19" s="130"/>
    </row>
    <row r="20" spans="1:26" s="92" customFormat="1" hidden="1" x14ac:dyDescent="0.25">
      <c r="A20" s="115">
        <v>16</v>
      </c>
      <c r="B20" s="131"/>
      <c r="C20" s="105"/>
      <c r="D20" s="132"/>
      <c r="E20" s="132"/>
      <c r="F20" s="133"/>
      <c r="G20" s="134"/>
      <c r="H20" s="114"/>
      <c r="I20" s="114"/>
      <c r="J20" s="114"/>
      <c r="K20" s="134"/>
      <c r="L20" s="135"/>
      <c r="M20" s="136"/>
      <c r="N20" s="137"/>
      <c r="O20" s="138"/>
      <c r="P20" s="131"/>
      <c r="Q20" s="132"/>
      <c r="R20" s="132"/>
      <c r="S20" s="133"/>
      <c r="T20" s="134"/>
      <c r="U20" s="134"/>
      <c r="V20" s="134"/>
      <c r="W20" s="134"/>
      <c r="X20" s="134"/>
      <c r="Y20" s="104"/>
      <c r="Z20" s="130"/>
    </row>
    <row r="21" spans="1:26" s="92" customFormat="1" ht="15.75" hidden="1" thickBot="1" x14ac:dyDescent="0.3">
      <c r="A21" s="13">
        <v>17</v>
      </c>
      <c r="B21" s="131"/>
      <c r="C21" s="105"/>
      <c r="D21" s="132"/>
      <c r="E21" s="132"/>
      <c r="F21" s="133"/>
      <c r="G21" s="134"/>
      <c r="H21" s="114"/>
      <c r="I21" s="114"/>
      <c r="J21" s="114"/>
      <c r="K21" s="134"/>
      <c r="L21" s="135"/>
      <c r="M21" s="136"/>
      <c r="N21" s="137"/>
      <c r="O21" s="138"/>
      <c r="P21" s="131"/>
      <c r="Q21" s="132"/>
      <c r="R21" s="132"/>
      <c r="S21" s="133"/>
      <c r="T21" s="134"/>
      <c r="U21" s="134"/>
      <c r="V21" s="134"/>
      <c r="W21" s="134"/>
      <c r="X21" s="134"/>
      <c r="Y21" s="104"/>
      <c r="Z21" s="130"/>
    </row>
    <row r="22" spans="1:26" s="92" customFormat="1" hidden="1" x14ac:dyDescent="0.25">
      <c r="A22" s="115">
        <v>18</v>
      </c>
      <c r="B22" s="131"/>
      <c r="C22" s="105"/>
      <c r="D22" s="132"/>
      <c r="E22" s="132"/>
      <c r="F22" s="133"/>
      <c r="G22" s="134"/>
      <c r="H22" s="114"/>
      <c r="I22" s="114"/>
      <c r="J22" s="114"/>
      <c r="K22" s="134"/>
      <c r="L22" s="135"/>
      <c r="M22" s="136"/>
      <c r="N22" s="137"/>
      <c r="O22" s="138"/>
      <c r="P22" s="131"/>
      <c r="Q22" s="132"/>
      <c r="R22" s="132"/>
      <c r="S22" s="133"/>
      <c r="T22" s="134"/>
      <c r="U22" s="134"/>
      <c r="V22" s="134"/>
      <c r="W22" s="134"/>
      <c r="X22" s="134"/>
      <c r="Y22" s="104"/>
      <c r="Z22" s="130"/>
    </row>
    <row r="23" spans="1:26" s="92" customFormat="1" hidden="1" x14ac:dyDescent="0.25">
      <c r="A23" s="115">
        <v>19</v>
      </c>
      <c r="B23" s="116"/>
      <c r="C23" s="117"/>
      <c r="D23" s="117"/>
      <c r="E23" s="117"/>
      <c r="F23" s="118"/>
      <c r="G23" s="119"/>
      <c r="H23" s="119"/>
      <c r="I23" s="119"/>
      <c r="J23" s="119"/>
      <c r="K23" s="119"/>
      <c r="L23" s="120"/>
      <c r="M23" s="121"/>
      <c r="N23" s="116"/>
      <c r="O23" s="118"/>
      <c r="P23" s="116"/>
      <c r="Q23" s="117"/>
      <c r="R23" s="117"/>
      <c r="S23" s="118"/>
      <c r="T23" s="119"/>
      <c r="U23" s="119"/>
      <c r="V23" s="119"/>
      <c r="W23" s="119"/>
      <c r="X23" s="119"/>
      <c r="Y23" s="116"/>
      <c r="Z23" s="118"/>
    </row>
    <row r="24" spans="1:26" s="92" customFormat="1" ht="15.75" hidden="1" thickBot="1" x14ac:dyDescent="0.3">
      <c r="A24" s="13">
        <v>20</v>
      </c>
      <c r="B24" s="116"/>
      <c r="C24" s="117"/>
      <c r="D24" s="117"/>
      <c r="E24" s="117"/>
      <c r="F24" s="118"/>
      <c r="G24" s="119"/>
      <c r="H24" s="119"/>
      <c r="I24" s="119"/>
      <c r="J24" s="119"/>
      <c r="K24" s="119"/>
      <c r="L24" s="120"/>
      <c r="M24" s="121"/>
      <c r="N24" s="116"/>
      <c r="O24" s="118"/>
      <c r="P24" s="116"/>
      <c r="Q24" s="117"/>
      <c r="R24" s="117"/>
      <c r="S24" s="118"/>
      <c r="T24" s="119"/>
      <c r="U24" s="119"/>
      <c r="V24" s="119"/>
      <c r="W24" s="119"/>
      <c r="X24" s="119"/>
      <c r="Y24" s="116"/>
      <c r="Z24" s="118"/>
    </row>
    <row r="25" spans="1:26" s="92" customFormat="1" hidden="1" x14ac:dyDescent="0.25">
      <c r="A25" s="115">
        <v>21</v>
      </c>
      <c r="B25" s="116"/>
      <c r="C25" s="117"/>
      <c r="D25" s="117"/>
      <c r="E25" s="117"/>
      <c r="F25" s="118"/>
      <c r="G25" s="119"/>
      <c r="H25" s="119"/>
      <c r="I25" s="119"/>
      <c r="J25" s="119"/>
      <c r="K25" s="119"/>
      <c r="L25" s="120"/>
      <c r="M25" s="121"/>
      <c r="N25" s="116"/>
      <c r="O25" s="118"/>
      <c r="P25" s="116"/>
      <c r="Q25" s="117"/>
      <c r="R25" s="117"/>
      <c r="S25" s="118"/>
      <c r="T25" s="119"/>
      <c r="U25" s="119"/>
      <c r="V25" s="119"/>
      <c r="W25" s="119"/>
      <c r="X25" s="119"/>
      <c r="Y25" s="116"/>
      <c r="Z25" s="118"/>
    </row>
    <row r="26" spans="1:26" s="92" customFormat="1" hidden="1" x14ac:dyDescent="0.25">
      <c r="A26" s="115">
        <v>22</v>
      </c>
      <c r="B26" s="116"/>
      <c r="C26" s="117"/>
      <c r="D26" s="117"/>
      <c r="E26" s="117"/>
      <c r="F26" s="118"/>
      <c r="G26" s="119"/>
      <c r="H26" s="119"/>
      <c r="I26" s="119"/>
      <c r="J26" s="119"/>
      <c r="K26" s="119"/>
      <c r="L26" s="120"/>
      <c r="M26" s="121"/>
      <c r="N26" s="116"/>
      <c r="O26" s="118"/>
      <c r="P26" s="116"/>
      <c r="Q26" s="117"/>
      <c r="R26" s="117"/>
      <c r="S26" s="118"/>
      <c r="T26" s="119"/>
      <c r="U26" s="119"/>
      <c r="V26" s="119"/>
      <c r="W26" s="119"/>
      <c r="X26" s="119"/>
      <c r="Y26" s="116"/>
      <c r="Z26" s="118"/>
    </row>
    <row r="27" spans="1:26" s="92" customFormat="1" ht="15.75" hidden="1" thickBot="1" x14ac:dyDescent="0.3">
      <c r="A27" s="13">
        <v>23</v>
      </c>
      <c r="B27" s="116"/>
      <c r="C27" s="117"/>
      <c r="D27" s="117"/>
      <c r="E27" s="117"/>
      <c r="F27" s="118"/>
      <c r="G27" s="119"/>
      <c r="H27" s="119"/>
      <c r="I27" s="119"/>
      <c r="J27" s="119"/>
      <c r="K27" s="119"/>
      <c r="L27" s="120"/>
      <c r="M27" s="121"/>
      <c r="N27" s="116"/>
      <c r="O27" s="118"/>
      <c r="P27" s="116"/>
      <c r="Q27" s="117"/>
      <c r="R27" s="117"/>
      <c r="S27" s="118"/>
      <c r="T27" s="119"/>
      <c r="U27" s="119"/>
      <c r="V27" s="119"/>
      <c r="W27" s="119"/>
      <c r="X27" s="119"/>
      <c r="Y27" s="116"/>
      <c r="Z27" s="118"/>
    </row>
    <row r="28" spans="1:26" s="92" customFormat="1" hidden="1" x14ac:dyDescent="0.25">
      <c r="A28" s="115">
        <v>24</v>
      </c>
      <c r="B28" s="116"/>
      <c r="C28" s="117"/>
      <c r="D28" s="117"/>
      <c r="E28" s="117"/>
      <c r="F28" s="118"/>
      <c r="G28" s="119"/>
      <c r="H28" s="119"/>
      <c r="I28" s="119"/>
      <c r="J28" s="119"/>
      <c r="K28" s="119"/>
      <c r="L28" s="120"/>
      <c r="M28" s="121"/>
      <c r="N28" s="116"/>
      <c r="O28" s="118"/>
      <c r="P28" s="116"/>
      <c r="Q28" s="117"/>
      <c r="R28" s="117"/>
      <c r="S28" s="118"/>
      <c r="T28" s="119"/>
      <c r="U28" s="119"/>
      <c r="V28" s="119"/>
      <c r="W28" s="119"/>
      <c r="X28" s="119"/>
      <c r="Y28" s="116"/>
      <c r="Z28" s="118"/>
    </row>
    <row r="29" spans="1:26" s="92" customFormat="1" hidden="1" x14ac:dyDescent="0.25">
      <c r="A29" s="115">
        <v>25</v>
      </c>
      <c r="B29" s="116"/>
      <c r="C29" s="117"/>
      <c r="D29" s="117"/>
      <c r="E29" s="117"/>
      <c r="F29" s="118"/>
      <c r="G29" s="119"/>
      <c r="H29" s="119"/>
      <c r="I29" s="119"/>
      <c r="J29" s="119"/>
      <c r="K29" s="119"/>
      <c r="L29" s="120"/>
      <c r="M29" s="121"/>
      <c r="N29" s="116"/>
      <c r="O29" s="118"/>
      <c r="P29" s="116"/>
      <c r="Q29" s="117"/>
      <c r="R29" s="117"/>
      <c r="S29" s="118"/>
      <c r="T29" s="119"/>
      <c r="U29" s="119"/>
      <c r="V29" s="119"/>
      <c r="W29" s="119"/>
      <c r="X29" s="119"/>
      <c r="Y29" s="116"/>
      <c r="Z29" s="118"/>
    </row>
    <row r="30" spans="1:26" s="92" customFormat="1" ht="15.75" hidden="1" thickBot="1" x14ac:dyDescent="0.3">
      <c r="A30" s="13">
        <v>26</v>
      </c>
      <c r="B30" s="116"/>
      <c r="C30" s="117"/>
      <c r="D30" s="117"/>
      <c r="E30" s="117"/>
      <c r="F30" s="118"/>
      <c r="G30" s="119"/>
      <c r="H30" s="119"/>
      <c r="I30" s="119"/>
      <c r="J30" s="119"/>
      <c r="K30" s="119"/>
      <c r="L30" s="120"/>
      <c r="M30" s="121"/>
      <c r="N30" s="116"/>
      <c r="O30" s="118"/>
      <c r="P30" s="116"/>
      <c r="Q30" s="117"/>
      <c r="R30" s="117"/>
      <c r="S30" s="118"/>
      <c r="T30" s="119"/>
      <c r="U30" s="119"/>
      <c r="V30" s="119"/>
      <c r="W30" s="119"/>
      <c r="X30" s="119"/>
      <c r="Y30" s="116"/>
      <c r="Z30" s="118"/>
    </row>
    <row r="31" spans="1:26" s="92" customFormat="1" hidden="1" x14ac:dyDescent="0.25">
      <c r="A31" s="115">
        <v>27</v>
      </c>
      <c r="B31" s="116"/>
      <c r="C31" s="117"/>
      <c r="D31" s="117"/>
      <c r="E31" s="117"/>
      <c r="F31" s="118"/>
      <c r="G31" s="119"/>
      <c r="H31" s="119"/>
      <c r="I31" s="119"/>
      <c r="J31" s="119"/>
      <c r="K31" s="119"/>
      <c r="L31" s="120"/>
      <c r="M31" s="121"/>
      <c r="N31" s="116"/>
      <c r="O31" s="118"/>
      <c r="P31" s="116"/>
      <c r="Q31" s="117"/>
      <c r="R31" s="117"/>
      <c r="S31" s="118"/>
      <c r="T31" s="119"/>
      <c r="U31" s="119"/>
      <c r="V31" s="119"/>
      <c r="W31" s="119"/>
      <c r="X31" s="119"/>
      <c r="Y31" s="116"/>
      <c r="Z31" s="118"/>
    </row>
    <row r="32" spans="1:26" s="92" customFormat="1" hidden="1" x14ac:dyDescent="0.25">
      <c r="A32" s="115">
        <v>28</v>
      </c>
      <c r="B32" s="116"/>
      <c r="C32" s="117"/>
      <c r="D32" s="117"/>
      <c r="E32" s="117"/>
      <c r="F32" s="118"/>
      <c r="G32" s="119"/>
      <c r="H32" s="119"/>
      <c r="I32" s="119"/>
      <c r="J32" s="119"/>
      <c r="K32" s="119"/>
      <c r="L32" s="120"/>
      <c r="M32" s="121"/>
      <c r="N32" s="116"/>
      <c r="O32" s="118"/>
      <c r="P32" s="116"/>
      <c r="Q32" s="117"/>
      <c r="R32" s="117"/>
      <c r="S32" s="118"/>
      <c r="T32" s="119"/>
      <c r="U32" s="119"/>
      <c r="V32" s="119"/>
      <c r="W32" s="119"/>
      <c r="X32" s="119"/>
      <c r="Y32" s="116"/>
      <c r="Z32" s="118"/>
    </row>
    <row r="33" spans="1:26" s="92" customFormat="1" ht="15.75" hidden="1" thickBot="1" x14ac:dyDescent="0.3">
      <c r="A33" s="13">
        <v>29</v>
      </c>
      <c r="B33" s="116"/>
      <c r="C33" s="117"/>
      <c r="D33" s="117"/>
      <c r="E33" s="117"/>
      <c r="F33" s="118"/>
      <c r="G33" s="119"/>
      <c r="H33" s="119"/>
      <c r="I33" s="119"/>
      <c r="J33" s="119"/>
      <c r="K33" s="119"/>
      <c r="L33" s="120"/>
      <c r="M33" s="121"/>
      <c r="N33" s="116"/>
      <c r="O33" s="118"/>
      <c r="P33" s="116"/>
      <c r="Q33" s="117"/>
      <c r="R33" s="117"/>
      <c r="S33" s="118"/>
      <c r="T33" s="119"/>
      <c r="U33" s="119"/>
      <c r="V33" s="119"/>
      <c r="W33" s="119"/>
      <c r="X33" s="119"/>
      <c r="Y33" s="116"/>
      <c r="Z33" s="118"/>
    </row>
    <row r="34" spans="1:26" s="92" customFormat="1" hidden="1" x14ac:dyDescent="0.25">
      <c r="A34" s="115">
        <v>30</v>
      </c>
      <c r="B34" s="116"/>
      <c r="C34" s="117"/>
      <c r="D34" s="117"/>
      <c r="E34" s="117"/>
      <c r="F34" s="118"/>
      <c r="G34" s="119"/>
      <c r="H34" s="119"/>
      <c r="I34" s="119"/>
      <c r="J34" s="119"/>
      <c r="K34" s="119"/>
      <c r="L34" s="120"/>
      <c r="M34" s="121"/>
      <c r="N34" s="116"/>
      <c r="O34" s="118"/>
      <c r="P34" s="116"/>
      <c r="Q34" s="117"/>
      <c r="R34" s="117"/>
      <c r="S34" s="118"/>
      <c r="T34" s="119"/>
      <c r="U34" s="119"/>
      <c r="V34" s="119"/>
      <c r="W34" s="119"/>
      <c r="X34" s="119"/>
      <c r="Y34" s="116"/>
      <c r="Z34" s="118"/>
    </row>
    <row r="35" spans="1:26" s="92" customFormat="1" hidden="1" x14ac:dyDescent="0.25">
      <c r="A35" s="115">
        <v>31</v>
      </c>
      <c r="B35" s="116"/>
      <c r="C35" s="117"/>
      <c r="D35" s="117"/>
      <c r="E35" s="117"/>
      <c r="F35" s="118"/>
      <c r="G35" s="119"/>
      <c r="H35" s="119"/>
      <c r="I35" s="119"/>
      <c r="J35" s="119"/>
      <c r="K35" s="119"/>
      <c r="L35" s="120"/>
      <c r="M35" s="121"/>
      <c r="N35" s="116"/>
      <c r="O35" s="118"/>
      <c r="P35" s="116"/>
      <c r="Q35" s="117"/>
      <c r="R35" s="117"/>
      <c r="S35" s="118"/>
      <c r="T35" s="119"/>
      <c r="U35" s="119"/>
      <c r="V35" s="119"/>
      <c r="W35" s="119"/>
      <c r="X35" s="119"/>
      <c r="Y35" s="116"/>
      <c r="Z35" s="118"/>
    </row>
    <row r="36" spans="1:26" s="92" customFormat="1" ht="15.75" hidden="1" thickBot="1" x14ac:dyDescent="0.3">
      <c r="A36" s="13">
        <v>32</v>
      </c>
      <c r="B36" s="116"/>
      <c r="C36" s="117"/>
      <c r="D36" s="117"/>
      <c r="E36" s="117"/>
      <c r="F36" s="118"/>
      <c r="G36" s="119"/>
      <c r="H36" s="119"/>
      <c r="I36" s="119"/>
      <c r="J36" s="119"/>
      <c r="K36" s="119"/>
      <c r="L36" s="120"/>
      <c r="M36" s="121"/>
      <c r="N36" s="116"/>
      <c r="O36" s="118"/>
      <c r="P36" s="116"/>
      <c r="Q36" s="117"/>
      <c r="R36" s="117"/>
      <c r="S36" s="118"/>
      <c r="T36" s="119"/>
      <c r="U36" s="119"/>
      <c r="V36" s="119"/>
      <c r="W36" s="119"/>
      <c r="X36" s="119"/>
      <c r="Y36" s="116"/>
      <c r="Z36" s="118"/>
    </row>
    <row r="37" spans="1:26" s="92" customFormat="1" hidden="1" x14ac:dyDescent="0.25">
      <c r="A37" s="115">
        <v>33</v>
      </c>
      <c r="B37" s="116"/>
      <c r="C37" s="117"/>
      <c r="D37" s="117"/>
      <c r="E37" s="117"/>
      <c r="F37" s="118"/>
      <c r="G37" s="119"/>
      <c r="H37" s="119"/>
      <c r="I37" s="119"/>
      <c r="J37" s="119"/>
      <c r="K37" s="119"/>
      <c r="L37" s="120"/>
      <c r="M37" s="121"/>
      <c r="N37" s="116"/>
      <c r="O37" s="118"/>
      <c r="P37" s="116"/>
      <c r="Q37" s="117"/>
      <c r="R37" s="117"/>
      <c r="S37" s="118"/>
      <c r="T37" s="119"/>
      <c r="U37" s="119"/>
      <c r="V37" s="119"/>
      <c r="W37" s="119"/>
      <c r="X37" s="119"/>
      <c r="Y37" s="116"/>
      <c r="Z37" s="118"/>
    </row>
    <row r="38" spans="1:26" s="92" customFormat="1" hidden="1" x14ac:dyDescent="0.25">
      <c r="A38" s="115">
        <v>34</v>
      </c>
      <c r="B38" s="116"/>
      <c r="C38" s="117"/>
      <c r="D38" s="117"/>
      <c r="E38" s="117"/>
      <c r="F38" s="118"/>
      <c r="G38" s="119"/>
      <c r="H38" s="119"/>
      <c r="I38" s="119"/>
      <c r="J38" s="119"/>
      <c r="K38" s="119"/>
      <c r="L38" s="120"/>
      <c r="M38" s="121"/>
      <c r="N38" s="116"/>
      <c r="O38" s="118"/>
      <c r="P38" s="116"/>
      <c r="Q38" s="117"/>
      <c r="R38" s="117"/>
      <c r="S38" s="118"/>
      <c r="T38" s="119"/>
      <c r="U38" s="119"/>
      <c r="V38" s="119"/>
      <c r="W38" s="119"/>
      <c r="X38" s="119"/>
      <c r="Y38" s="116"/>
      <c r="Z38" s="118"/>
    </row>
    <row r="39" spans="1:26" s="92" customFormat="1" ht="15.75" hidden="1" thickBot="1" x14ac:dyDescent="0.3">
      <c r="A39" s="13">
        <v>35</v>
      </c>
      <c r="B39" s="116"/>
      <c r="C39" s="117"/>
      <c r="D39" s="117"/>
      <c r="E39" s="117"/>
      <c r="F39" s="118"/>
      <c r="G39" s="119"/>
      <c r="H39" s="119"/>
      <c r="I39" s="119"/>
      <c r="J39" s="119"/>
      <c r="K39" s="119"/>
      <c r="L39" s="120"/>
      <c r="M39" s="121"/>
      <c r="N39" s="116"/>
      <c r="O39" s="118"/>
      <c r="P39" s="116"/>
      <c r="Q39" s="117"/>
      <c r="R39" s="117"/>
      <c r="S39" s="118"/>
      <c r="T39" s="119"/>
      <c r="U39" s="119"/>
      <c r="V39" s="119"/>
      <c r="W39" s="119"/>
      <c r="X39" s="119"/>
      <c r="Y39" s="116"/>
      <c r="Z39" s="118"/>
    </row>
    <row r="40" spans="1:26" s="92" customFormat="1" hidden="1" x14ac:dyDescent="0.25">
      <c r="A40" s="115">
        <v>36</v>
      </c>
      <c r="B40" s="116"/>
      <c r="C40" s="117"/>
      <c r="D40" s="117"/>
      <c r="E40" s="117"/>
      <c r="F40" s="118"/>
      <c r="G40" s="119"/>
      <c r="H40" s="119"/>
      <c r="I40" s="119"/>
      <c r="J40" s="119"/>
      <c r="K40" s="119"/>
      <c r="L40" s="120"/>
      <c r="M40" s="121"/>
      <c r="N40" s="116"/>
      <c r="O40" s="118"/>
      <c r="P40" s="116"/>
      <c r="Q40" s="117"/>
      <c r="R40" s="117"/>
      <c r="S40" s="118"/>
      <c r="T40" s="119"/>
      <c r="U40" s="119"/>
      <c r="V40" s="119"/>
      <c r="W40" s="119"/>
      <c r="X40" s="119"/>
      <c r="Y40" s="116"/>
      <c r="Z40" s="118"/>
    </row>
    <row r="41" spans="1:26" s="92" customFormat="1" hidden="1" x14ac:dyDescent="0.25">
      <c r="A41" s="115">
        <v>37</v>
      </c>
      <c r="B41" s="116"/>
      <c r="C41" s="117"/>
      <c r="D41" s="117"/>
      <c r="E41" s="117"/>
      <c r="F41" s="118"/>
      <c r="G41" s="119"/>
      <c r="H41" s="119"/>
      <c r="I41" s="119"/>
      <c r="J41" s="119"/>
      <c r="K41" s="119"/>
      <c r="L41" s="120"/>
      <c r="M41" s="121"/>
      <c r="N41" s="116"/>
      <c r="O41" s="118"/>
      <c r="P41" s="116"/>
      <c r="Q41" s="117"/>
      <c r="R41" s="117"/>
      <c r="S41" s="118"/>
      <c r="T41" s="119"/>
      <c r="U41" s="119"/>
      <c r="V41" s="119"/>
      <c r="W41" s="119"/>
      <c r="X41" s="119"/>
      <c r="Y41" s="116"/>
      <c r="Z41" s="118"/>
    </row>
    <row r="42" spans="1:26" ht="15.75" hidden="1" thickBot="1" x14ac:dyDescent="0.3">
      <c r="A42" s="13">
        <v>38</v>
      </c>
      <c r="B42" s="14"/>
      <c r="C42" s="15"/>
      <c r="D42" s="15"/>
      <c r="E42" s="15"/>
      <c r="F42" s="16"/>
      <c r="G42" s="17"/>
      <c r="H42" s="17"/>
      <c r="I42" s="17"/>
      <c r="J42" s="17"/>
      <c r="K42" s="17"/>
      <c r="L42" s="18"/>
      <c r="M42" s="19"/>
      <c r="N42" s="14"/>
      <c r="O42" s="16"/>
      <c r="P42" s="14"/>
      <c r="Q42" s="15"/>
      <c r="R42" s="15"/>
      <c r="S42" s="16"/>
      <c r="T42" s="17"/>
      <c r="U42" s="17"/>
      <c r="V42" s="17"/>
      <c r="W42" s="17"/>
      <c r="X42" s="17"/>
      <c r="Y42" s="14"/>
      <c r="Z42" s="16"/>
    </row>
    <row r="43" spans="1:26" ht="102" x14ac:dyDescent="0.25">
      <c r="A43" s="115">
        <v>39</v>
      </c>
      <c r="B43" s="157" t="s">
        <v>149</v>
      </c>
      <c r="C43" s="158" t="s">
        <v>150</v>
      </c>
      <c r="D43" s="159">
        <v>70893292</v>
      </c>
      <c r="E43" s="159">
        <v>582719</v>
      </c>
      <c r="F43" s="160">
        <v>600064581</v>
      </c>
      <c r="G43" s="161" t="s">
        <v>151</v>
      </c>
      <c r="H43" s="162" t="s">
        <v>90</v>
      </c>
      <c r="I43" s="162" t="s">
        <v>125</v>
      </c>
      <c r="J43" s="162" t="s">
        <v>152</v>
      </c>
      <c r="K43" s="161" t="s">
        <v>151</v>
      </c>
      <c r="L43" s="163">
        <v>1000000</v>
      </c>
      <c r="M43" s="164">
        <f>(L43/100)*70</f>
        <v>700000</v>
      </c>
      <c r="N43" s="165">
        <v>45292</v>
      </c>
      <c r="O43" s="166">
        <v>46387</v>
      </c>
      <c r="P43" s="157"/>
      <c r="Q43" s="159" t="s">
        <v>137</v>
      </c>
      <c r="R43" s="159" t="s">
        <v>137</v>
      </c>
      <c r="S43" s="160"/>
      <c r="T43" s="161"/>
      <c r="U43" s="161"/>
      <c r="V43" s="161"/>
      <c r="W43" s="161"/>
      <c r="X43" s="161"/>
      <c r="Y43" s="167" t="s">
        <v>140</v>
      </c>
      <c r="Z43" s="168" t="s">
        <v>128</v>
      </c>
    </row>
    <row r="44" spans="1:26" ht="102" x14ac:dyDescent="0.25">
      <c r="A44" s="115">
        <v>40</v>
      </c>
      <c r="B44" s="157" t="s">
        <v>149</v>
      </c>
      <c r="C44" s="158" t="s">
        <v>150</v>
      </c>
      <c r="D44" s="159">
        <v>70893292</v>
      </c>
      <c r="E44" s="159">
        <v>582719</v>
      </c>
      <c r="F44" s="160">
        <v>600064581</v>
      </c>
      <c r="G44" s="161" t="s">
        <v>161</v>
      </c>
      <c r="H44" s="162" t="s">
        <v>90</v>
      </c>
      <c r="I44" s="162" t="s">
        <v>125</v>
      </c>
      <c r="J44" s="162" t="s">
        <v>152</v>
      </c>
      <c r="K44" s="161" t="s">
        <v>162</v>
      </c>
      <c r="L44" s="163">
        <v>2000000</v>
      </c>
      <c r="M44" s="164">
        <f t="shared" ref="M44:M53" si="1">(L44/100)*70</f>
        <v>1400000</v>
      </c>
      <c r="N44" s="165">
        <v>45292</v>
      </c>
      <c r="O44" s="166">
        <v>46387</v>
      </c>
      <c r="P44" s="157"/>
      <c r="Q44" s="159" t="s">
        <v>137</v>
      </c>
      <c r="R44" s="159" t="s">
        <v>137</v>
      </c>
      <c r="S44" s="160"/>
      <c r="T44" s="161"/>
      <c r="U44" s="161"/>
      <c r="V44" s="161"/>
      <c r="W44" s="161"/>
      <c r="X44" s="161"/>
      <c r="Y44" s="167" t="s">
        <v>140</v>
      </c>
      <c r="Z44" s="168" t="s">
        <v>128</v>
      </c>
    </row>
    <row r="45" spans="1:26" ht="192" thickBot="1" x14ac:dyDescent="0.3">
      <c r="A45" s="13">
        <v>41</v>
      </c>
      <c r="B45" s="157" t="s">
        <v>149</v>
      </c>
      <c r="C45" s="158" t="s">
        <v>150</v>
      </c>
      <c r="D45" s="159">
        <v>70893292</v>
      </c>
      <c r="E45" s="159">
        <v>582719</v>
      </c>
      <c r="F45" s="160">
        <v>600064581</v>
      </c>
      <c r="G45" s="161" t="s">
        <v>153</v>
      </c>
      <c r="H45" s="162" t="s">
        <v>90</v>
      </c>
      <c r="I45" s="162" t="s">
        <v>125</v>
      </c>
      <c r="J45" s="162" t="s">
        <v>152</v>
      </c>
      <c r="K45" s="161" t="s">
        <v>154</v>
      </c>
      <c r="L45" s="163">
        <v>80000000</v>
      </c>
      <c r="M45" s="164">
        <f t="shared" si="1"/>
        <v>56000000</v>
      </c>
      <c r="N45" s="165">
        <v>44927</v>
      </c>
      <c r="O45" s="166">
        <v>46387</v>
      </c>
      <c r="P45" s="157" t="s">
        <v>137</v>
      </c>
      <c r="Q45" s="159" t="s">
        <v>137</v>
      </c>
      <c r="R45" s="159" t="s">
        <v>137</v>
      </c>
      <c r="S45" s="160" t="s">
        <v>137</v>
      </c>
      <c r="T45" s="161"/>
      <c r="U45" s="161"/>
      <c r="V45" s="161"/>
      <c r="W45" s="161" t="s">
        <v>137</v>
      </c>
      <c r="X45" s="161" t="s">
        <v>137</v>
      </c>
      <c r="Y45" s="167" t="s">
        <v>140</v>
      </c>
      <c r="Z45" s="168" t="s">
        <v>128</v>
      </c>
    </row>
    <row r="46" spans="1:26" ht="102" x14ac:dyDescent="0.25">
      <c r="A46" s="115">
        <v>42</v>
      </c>
      <c r="B46" s="157" t="s">
        <v>149</v>
      </c>
      <c r="C46" s="158" t="s">
        <v>150</v>
      </c>
      <c r="D46" s="159">
        <v>70893292</v>
      </c>
      <c r="E46" s="159">
        <v>582719</v>
      </c>
      <c r="F46" s="160">
        <v>600064581</v>
      </c>
      <c r="G46" s="161" t="s">
        <v>183</v>
      </c>
      <c r="H46" s="162" t="s">
        <v>90</v>
      </c>
      <c r="I46" s="162" t="s">
        <v>125</v>
      </c>
      <c r="J46" s="162" t="s">
        <v>152</v>
      </c>
      <c r="K46" s="161" t="s">
        <v>155</v>
      </c>
      <c r="L46" s="163">
        <v>10000000</v>
      </c>
      <c r="M46" s="164">
        <f t="shared" si="1"/>
        <v>7000000</v>
      </c>
      <c r="N46" s="165">
        <v>44927</v>
      </c>
      <c r="O46" s="166">
        <v>46387</v>
      </c>
      <c r="P46" s="157" t="s">
        <v>137</v>
      </c>
      <c r="Q46" s="159" t="s">
        <v>137</v>
      </c>
      <c r="R46" s="159" t="s">
        <v>137</v>
      </c>
      <c r="S46" s="160" t="s">
        <v>137</v>
      </c>
      <c r="T46" s="161"/>
      <c r="U46" s="161"/>
      <c r="V46" s="161"/>
      <c r="W46" s="161"/>
      <c r="X46" s="161" t="s">
        <v>137</v>
      </c>
      <c r="Y46" s="167" t="s">
        <v>140</v>
      </c>
      <c r="Z46" s="168" t="s">
        <v>128</v>
      </c>
    </row>
    <row r="47" spans="1:26" ht="102.75" thickBot="1" x14ac:dyDescent="0.3">
      <c r="A47" s="13">
        <v>43</v>
      </c>
      <c r="B47" s="178" t="s">
        <v>149</v>
      </c>
      <c r="C47" s="179" t="s">
        <v>150</v>
      </c>
      <c r="D47" s="179">
        <v>70893292</v>
      </c>
      <c r="E47" s="179">
        <v>582719</v>
      </c>
      <c r="F47" s="180">
        <v>600064581</v>
      </c>
      <c r="G47" s="181" t="s">
        <v>156</v>
      </c>
      <c r="H47" s="181" t="s">
        <v>90</v>
      </c>
      <c r="I47" s="181" t="s">
        <v>125</v>
      </c>
      <c r="J47" s="181" t="s">
        <v>152</v>
      </c>
      <c r="K47" s="181" t="s">
        <v>157</v>
      </c>
      <c r="L47" s="182">
        <v>15000000</v>
      </c>
      <c r="M47" s="183">
        <f t="shared" si="1"/>
        <v>10500000</v>
      </c>
      <c r="N47" s="184">
        <v>44927</v>
      </c>
      <c r="O47" s="185">
        <v>45657</v>
      </c>
      <c r="P47" s="178"/>
      <c r="Q47" s="179" t="s">
        <v>137</v>
      </c>
      <c r="R47" s="179"/>
      <c r="S47" s="180"/>
      <c r="T47" s="181"/>
      <c r="U47" s="181"/>
      <c r="V47" s="181"/>
      <c r="W47" s="181"/>
      <c r="X47" s="181"/>
      <c r="Y47" s="178" t="s">
        <v>158</v>
      </c>
      <c r="Z47" s="180" t="s">
        <v>128</v>
      </c>
    </row>
    <row r="48" spans="1:26" s="92" customFormat="1" ht="90" thickBot="1" x14ac:dyDescent="0.3">
      <c r="A48" s="219">
        <v>44</v>
      </c>
      <c r="B48" s="158" t="s">
        <v>163</v>
      </c>
      <c r="C48" s="211" t="s">
        <v>164</v>
      </c>
      <c r="D48" s="221" t="s">
        <v>168</v>
      </c>
      <c r="E48" s="222">
        <v>108000000</v>
      </c>
      <c r="F48" s="213">
        <v>600064930</v>
      </c>
      <c r="G48" s="211" t="s">
        <v>169</v>
      </c>
      <c r="H48" s="211" t="s">
        <v>90</v>
      </c>
      <c r="I48" s="214" t="s">
        <v>125</v>
      </c>
      <c r="J48" s="214" t="s">
        <v>166</v>
      </c>
      <c r="K48" s="211" t="s">
        <v>170</v>
      </c>
      <c r="L48" s="223">
        <v>5000000</v>
      </c>
      <c r="M48" s="183">
        <f t="shared" si="1"/>
        <v>3500000</v>
      </c>
      <c r="N48" s="224" t="s">
        <v>171</v>
      </c>
      <c r="O48" s="224" t="s">
        <v>172</v>
      </c>
      <c r="P48" s="214" t="s">
        <v>131</v>
      </c>
      <c r="Q48" s="214" t="s">
        <v>131</v>
      </c>
      <c r="R48" s="214" t="s">
        <v>131</v>
      </c>
      <c r="S48" s="214" t="s">
        <v>131</v>
      </c>
      <c r="T48" s="214"/>
      <c r="U48" s="214"/>
      <c r="V48" s="214"/>
      <c r="W48" s="214" t="s">
        <v>131</v>
      </c>
      <c r="X48" s="214" t="s">
        <v>131</v>
      </c>
      <c r="Y48" s="214" t="s">
        <v>140</v>
      </c>
      <c r="Z48" s="214" t="s">
        <v>173</v>
      </c>
    </row>
    <row r="49" spans="1:26" s="92" customFormat="1" ht="90" thickBot="1" x14ac:dyDescent="0.3">
      <c r="A49" s="220">
        <v>45</v>
      </c>
      <c r="B49" s="225" t="s">
        <v>163</v>
      </c>
      <c r="C49" s="226" t="s">
        <v>164</v>
      </c>
      <c r="D49" s="227" t="s">
        <v>168</v>
      </c>
      <c r="E49" s="228">
        <v>108000000</v>
      </c>
      <c r="F49" s="229">
        <v>600064930</v>
      </c>
      <c r="G49" s="226" t="s">
        <v>174</v>
      </c>
      <c r="H49" s="226" t="s">
        <v>90</v>
      </c>
      <c r="I49" s="230" t="s">
        <v>125</v>
      </c>
      <c r="J49" s="230" t="s">
        <v>166</v>
      </c>
      <c r="K49" s="226" t="s">
        <v>175</v>
      </c>
      <c r="L49" s="231">
        <v>1000000</v>
      </c>
      <c r="M49" s="183">
        <f t="shared" si="1"/>
        <v>700000</v>
      </c>
      <c r="N49" s="232" t="s">
        <v>171</v>
      </c>
      <c r="O49" s="232" t="s">
        <v>172</v>
      </c>
      <c r="P49" s="230"/>
      <c r="Q49" s="230"/>
      <c r="R49" s="230"/>
      <c r="S49" s="230" t="s">
        <v>131</v>
      </c>
      <c r="T49" s="230"/>
      <c r="U49" s="230"/>
      <c r="V49" s="230"/>
      <c r="W49" s="230" t="s">
        <v>131</v>
      </c>
      <c r="X49" s="230" t="s">
        <v>131</v>
      </c>
      <c r="Y49" s="230" t="s">
        <v>140</v>
      </c>
      <c r="Z49" s="230" t="s">
        <v>173</v>
      </c>
    </row>
    <row r="50" spans="1:26" s="92" customFormat="1" ht="115.5" thickBot="1" x14ac:dyDescent="0.3">
      <c r="A50" s="219">
        <v>46</v>
      </c>
      <c r="B50" s="225" t="s">
        <v>163</v>
      </c>
      <c r="C50" s="226" t="s">
        <v>164</v>
      </c>
      <c r="D50" s="227" t="s">
        <v>168</v>
      </c>
      <c r="E50" s="228">
        <v>108000000</v>
      </c>
      <c r="F50" s="229">
        <v>600064930</v>
      </c>
      <c r="G50" s="226" t="s">
        <v>176</v>
      </c>
      <c r="H50" s="226" t="s">
        <v>90</v>
      </c>
      <c r="I50" s="230" t="s">
        <v>125</v>
      </c>
      <c r="J50" s="230" t="s">
        <v>166</v>
      </c>
      <c r="K50" s="226" t="s">
        <v>177</v>
      </c>
      <c r="L50" s="231">
        <v>20000000</v>
      </c>
      <c r="M50" s="183">
        <f t="shared" si="1"/>
        <v>14000000</v>
      </c>
      <c r="N50" s="232" t="s">
        <v>171</v>
      </c>
      <c r="O50" s="232" t="s">
        <v>172</v>
      </c>
      <c r="P50" s="230"/>
      <c r="Q50" s="230" t="s">
        <v>131</v>
      </c>
      <c r="R50" s="230" t="s">
        <v>131</v>
      </c>
      <c r="S50" s="230"/>
      <c r="T50" s="230"/>
      <c r="U50" s="230"/>
      <c r="V50" s="230" t="s">
        <v>131</v>
      </c>
      <c r="W50" s="230" t="s">
        <v>131</v>
      </c>
      <c r="X50" s="230" t="s">
        <v>131</v>
      </c>
      <c r="Y50" s="230" t="s">
        <v>140</v>
      </c>
      <c r="Z50" s="230" t="s">
        <v>173</v>
      </c>
    </row>
    <row r="51" spans="1:26" s="92" customFormat="1" ht="90" thickBot="1" x14ac:dyDescent="0.3">
      <c r="A51" s="220">
        <v>47</v>
      </c>
      <c r="B51" s="225" t="s">
        <v>163</v>
      </c>
      <c r="C51" s="226" t="s">
        <v>164</v>
      </c>
      <c r="D51" s="227" t="s">
        <v>168</v>
      </c>
      <c r="E51" s="228">
        <v>108000000</v>
      </c>
      <c r="F51" s="229">
        <v>600064930</v>
      </c>
      <c r="G51" s="226" t="s">
        <v>178</v>
      </c>
      <c r="H51" s="226" t="s">
        <v>90</v>
      </c>
      <c r="I51" s="230" t="s">
        <v>125</v>
      </c>
      <c r="J51" s="230" t="s">
        <v>166</v>
      </c>
      <c r="K51" s="226" t="s">
        <v>179</v>
      </c>
      <c r="L51" s="231">
        <v>30000000</v>
      </c>
      <c r="M51" s="183">
        <f t="shared" si="1"/>
        <v>21000000</v>
      </c>
      <c r="N51" s="232" t="s">
        <v>171</v>
      </c>
      <c r="O51" s="232" t="s">
        <v>172</v>
      </c>
      <c r="P51" s="230"/>
      <c r="Q51" s="230" t="s">
        <v>131</v>
      </c>
      <c r="R51" s="230" t="s">
        <v>131</v>
      </c>
      <c r="S51" s="230" t="s">
        <v>131</v>
      </c>
      <c r="T51" s="230"/>
      <c r="U51" s="230"/>
      <c r="V51" s="230"/>
      <c r="W51" s="230" t="s">
        <v>131</v>
      </c>
      <c r="X51" s="230" t="s">
        <v>131</v>
      </c>
      <c r="Y51" s="230" t="s">
        <v>140</v>
      </c>
      <c r="Z51" s="230" t="s">
        <v>173</v>
      </c>
    </row>
    <row r="52" spans="1:26" s="92" customFormat="1" ht="90" thickBot="1" x14ac:dyDescent="0.3">
      <c r="A52" s="219">
        <v>48</v>
      </c>
      <c r="B52" s="225" t="s">
        <v>163</v>
      </c>
      <c r="C52" s="226" t="s">
        <v>164</v>
      </c>
      <c r="D52" s="227" t="s">
        <v>168</v>
      </c>
      <c r="E52" s="228">
        <v>108000000</v>
      </c>
      <c r="F52" s="229">
        <v>600064930</v>
      </c>
      <c r="G52" s="226" t="s">
        <v>180</v>
      </c>
      <c r="H52" s="226" t="s">
        <v>90</v>
      </c>
      <c r="I52" s="230" t="s">
        <v>125</v>
      </c>
      <c r="J52" s="230" t="s">
        <v>166</v>
      </c>
      <c r="K52" s="226" t="s">
        <v>181</v>
      </c>
      <c r="L52" s="231">
        <v>45000000</v>
      </c>
      <c r="M52" s="183">
        <f t="shared" si="1"/>
        <v>31500000</v>
      </c>
      <c r="N52" s="232" t="s">
        <v>171</v>
      </c>
      <c r="O52" s="232" t="s">
        <v>172</v>
      </c>
      <c r="P52" s="230"/>
      <c r="Q52" s="230" t="s">
        <v>131</v>
      </c>
      <c r="R52" s="230" t="s">
        <v>131</v>
      </c>
      <c r="S52" s="230" t="s">
        <v>131</v>
      </c>
      <c r="T52" s="230"/>
      <c r="U52" s="230"/>
      <c r="V52" s="230" t="s">
        <v>131</v>
      </c>
      <c r="W52" s="230" t="s">
        <v>131</v>
      </c>
      <c r="X52" s="230" t="s">
        <v>131</v>
      </c>
      <c r="Y52" s="230" t="s">
        <v>140</v>
      </c>
      <c r="Z52" s="230" t="s">
        <v>173</v>
      </c>
    </row>
    <row r="53" spans="1:26" ht="90" thickBot="1" x14ac:dyDescent="0.3">
      <c r="A53" s="220">
        <v>49</v>
      </c>
      <c r="B53" s="225" t="s">
        <v>163</v>
      </c>
      <c r="C53" s="226" t="s">
        <v>164</v>
      </c>
      <c r="D53" s="227" t="s">
        <v>168</v>
      </c>
      <c r="E53" s="228">
        <v>108000000</v>
      </c>
      <c r="F53" s="229">
        <v>600064930</v>
      </c>
      <c r="G53" s="226" t="s">
        <v>182</v>
      </c>
      <c r="H53" s="226" t="s">
        <v>90</v>
      </c>
      <c r="I53" s="230" t="s">
        <v>125</v>
      </c>
      <c r="J53" s="230" t="s">
        <v>166</v>
      </c>
      <c r="K53" s="226" t="s">
        <v>185</v>
      </c>
      <c r="L53" s="231">
        <v>2000000</v>
      </c>
      <c r="M53" s="183">
        <f t="shared" si="1"/>
        <v>1400000</v>
      </c>
      <c r="N53" s="232" t="s">
        <v>171</v>
      </c>
      <c r="O53" s="232" t="s">
        <v>172</v>
      </c>
      <c r="P53" s="230" t="s">
        <v>131</v>
      </c>
      <c r="Q53" s="230" t="s">
        <v>131</v>
      </c>
      <c r="R53" s="230" t="s">
        <v>131</v>
      </c>
      <c r="S53" s="230" t="s">
        <v>131</v>
      </c>
      <c r="T53" s="230"/>
      <c r="U53" s="230"/>
      <c r="V53" s="230"/>
      <c r="W53" s="230"/>
      <c r="X53" s="230" t="s">
        <v>131</v>
      </c>
      <c r="Y53" s="230" t="s">
        <v>140</v>
      </c>
      <c r="Z53" s="230" t="s">
        <v>173</v>
      </c>
    </row>
    <row r="54" spans="1:26" x14ac:dyDescent="0.25">
      <c r="C54" s="21"/>
      <c r="D54" s="21"/>
      <c r="E54" s="21"/>
      <c r="F54" s="21"/>
    </row>
    <row r="55" spans="1:26" x14ac:dyDescent="0.25">
      <c r="C55" s="21"/>
      <c r="D55" s="21"/>
      <c r="E55" s="21"/>
      <c r="F55" s="21"/>
    </row>
    <row r="56" spans="1:26" x14ac:dyDescent="0.25">
      <c r="A56" s="218" t="s">
        <v>191</v>
      </c>
      <c r="C56" s="21"/>
      <c r="D56" s="21"/>
      <c r="E56" s="21"/>
      <c r="F56" s="21"/>
    </row>
    <row r="57" spans="1:26" x14ac:dyDescent="0.25">
      <c r="C57" s="21"/>
      <c r="D57" s="21"/>
      <c r="E57" s="21"/>
      <c r="F57" s="21"/>
    </row>
    <row r="58" spans="1:26" x14ac:dyDescent="0.25">
      <c r="A58" s="21" t="s">
        <v>30</v>
      </c>
      <c r="B58" s="21"/>
    </row>
    <row r="59" spans="1:26" x14ac:dyDescent="0.25">
      <c r="A59" s="25" t="s">
        <v>45</v>
      </c>
      <c r="B59" s="21"/>
    </row>
    <row r="60" spans="1:26" x14ac:dyDescent="0.25">
      <c r="A60" s="21" t="s">
        <v>31</v>
      </c>
      <c r="B60" s="21"/>
    </row>
    <row r="61" spans="1:26" x14ac:dyDescent="0.25">
      <c r="A61" s="21" t="s">
        <v>111</v>
      </c>
      <c r="B61" s="21"/>
    </row>
    <row r="63" spans="1:26" x14ac:dyDescent="0.25">
      <c r="A63" s="1" t="s">
        <v>46</v>
      </c>
      <c r="B63" s="21"/>
    </row>
    <row r="64" spans="1:26" x14ac:dyDescent="0.25">
      <c r="B64" s="21"/>
    </row>
    <row r="65" spans="1:17" x14ac:dyDescent="0.25">
      <c r="A65" s="26" t="s">
        <v>79</v>
      </c>
      <c r="B65" s="26"/>
      <c r="C65" s="26"/>
      <c r="D65" s="26"/>
      <c r="E65" s="26"/>
      <c r="F65" s="26"/>
      <c r="G65" s="26"/>
      <c r="H65" s="26"/>
    </row>
    <row r="66" spans="1:17" x14ac:dyDescent="0.25">
      <c r="A66" s="26" t="s">
        <v>75</v>
      </c>
      <c r="B66" s="26"/>
      <c r="C66" s="26"/>
      <c r="D66" s="26"/>
      <c r="E66" s="26"/>
      <c r="F66" s="26"/>
      <c r="G66" s="26"/>
      <c r="H66" s="26"/>
    </row>
    <row r="67" spans="1:17" x14ac:dyDescent="0.25">
      <c r="A67" s="26" t="s">
        <v>71</v>
      </c>
      <c r="B67" s="26"/>
      <c r="C67" s="26"/>
      <c r="D67" s="26"/>
      <c r="E67" s="26"/>
      <c r="F67" s="26"/>
      <c r="G67" s="26"/>
      <c r="H67" s="26"/>
    </row>
    <row r="68" spans="1:17" x14ac:dyDescent="0.25">
      <c r="A68" s="26" t="s">
        <v>72</v>
      </c>
      <c r="B68" s="26"/>
      <c r="C68" s="26"/>
      <c r="D68" s="26"/>
      <c r="E68" s="26"/>
      <c r="F68" s="26"/>
      <c r="G68" s="26"/>
      <c r="H68" s="26"/>
    </row>
    <row r="69" spans="1:17" x14ac:dyDescent="0.25">
      <c r="A69" s="26" t="s">
        <v>73</v>
      </c>
      <c r="B69" s="26"/>
      <c r="C69" s="26"/>
      <c r="D69" s="26"/>
      <c r="E69" s="26"/>
      <c r="F69" s="26"/>
      <c r="G69" s="26"/>
      <c r="H69" s="26"/>
    </row>
    <row r="70" spans="1:17" x14ac:dyDescent="0.25">
      <c r="A70" s="26" t="s">
        <v>74</v>
      </c>
      <c r="B70" s="26"/>
      <c r="C70" s="26"/>
      <c r="D70" s="26"/>
      <c r="E70" s="26"/>
      <c r="F70" s="26"/>
      <c r="G70" s="26"/>
      <c r="H70" s="26"/>
    </row>
    <row r="71" spans="1:17" x14ac:dyDescent="0.25">
      <c r="A71" s="26" t="s">
        <v>77</v>
      </c>
      <c r="B71" s="26"/>
      <c r="C71" s="26"/>
      <c r="D71" s="26"/>
      <c r="E71" s="26"/>
      <c r="F71" s="26"/>
      <c r="G71" s="26"/>
      <c r="H71" s="26"/>
    </row>
    <row r="72" spans="1:17" x14ac:dyDescent="0.25">
      <c r="A72" s="3" t="s">
        <v>76</v>
      </c>
      <c r="B72" s="3"/>
      <c r="C72" s="3"/>
      <c r="D72" s="3"/>
      <c r="E72" s="3"/>
    </row>
    <row r="73" spans="1:17" x14ac:dyDescent="0.25">
      <c r="A73" s="26" t="s">
        <v>78</v>
      </c>
      <c r="B73" s="26"/>
      <c r="C73" s="26"/>
      <c r="D73" s="26"/>
      <c r="E73" s="26"/>
      <c r="F73" s="26"/>
      <c r="G73" s="24"/>
      <c r="H73" s="24"/>
      <c r="I73" s="24"/>
      <c r="J73" s="24"/>
      <c r="K73" s="24"/>
      <c r="L73" s="27"/>
      <c r="M73" s="27"/>
      <c r="N73" s="24"/>
      <c r="O73" s="24"/>
      <c r="P73" s="24"/>
      <c r="Q73" s="24"/>
    </row>
    <row r="74" spans="1:17" x14ac:dyDescent="0.25">
      <c r="A74" s="26" t="s">
        <v>48</v>
      </c>
      <c r="B74" s="26"/>
      <c r="C74" s="26"/>
      <c r="D74" s="26"/>
      <c r="E74" s="26"/>
      <c r="F74" s="26"/>
      <c r="G74" s="24"/>
      <c r="H74" s="24"/>
      <c r="I74" s="24"/>
      <c r="J74" s="24"/>
      <c r="K74" s="24"/>
      <c r="L74" s="27"/>
      <c r="M74" s="27"/>
      <c r="N74" s="24"/>
      <c r="O74" s="24"/>
      <c r="P74" s="24"/>
      <c r="Q74" s="24"/>
    </row>
    <row r="75" spans="1:17" x14ac:dyDescent="0.25">
      <c r="A75" s="26"/>
      <c r="B75" s="26"/>
      <c r="C75" s="26"/>
      <c r="D75" s="26"/>
      <c r="E75" s="26"/>
      <c r="F75" s="26"/>
      <c r="G75" s="24"/>
      <c r="H75" s="24"/>
      <c r="I75" s="24"/>
      <c r="J75" s="24"/>
      <c r="K75" s="24"/>
      <c r="L75" s="27"/>
      <c r="M75" s="27"/>
      <c r="N75" s="24"/>
      <c r="O75" s="24"/>
      <c r="P75" s="24"/>
      <c r="Q75" s="24"/>
    </row>
    <row r="76" spans="1:17" x14ac:dyDescent="0.25">
      <c r="A76" s="26" t="s">
        <v>80</v>
      </c>
      <c r="B76" s="26"/>
      <c r="C76" s="26"/>
      <c r="D76" s="26"/>
      <c r="E76" s="26"/>
      <c r="F76" s="26"/>
      <c r="G76" s="24"/>
      <c r="H76" s="24"/>
      <c r="I76" s="24"/>
      <c r="J76" s="24"/>
      <c r="K76" s="24"/>
      <c r="L76" s="27"/>
      <c r="M76" s="27"/>
      <c r="N76" s="24"/>
      <c r="O76" s="24"/>
      <c r="P76" s="24"/>
      <c r="Q76" s="24"/>
    </row>
    <row r="77" spans="1:17" x14ac:dyDescent="0.25">
      <c r="A77" s="26" t="s">
        <v>67</v>
      </c>
      <c r="B77" s="26"/>
      <c r="C77" s="26"/>
      <c r="D77" s="26"/>
      <c r="E77" s="26"/>
      <c r="F77" s="26"/>
      <c r="G77" s="24"/>
      <c r="H77" s="24"/>
      <c r="I77" s="24"/>
      <c r="J77" s="24"/>
      <c r="K77" s="24"/>
      <c r="L77" s="27"/>
      <c r="M77" s="27"/>
      <c r="N77" s="24"/>
      <c r="O77" s="24"/>
      <c r="P77" s="24"/>
      <c r="Q77" s="24"/>
    </row>
    <row r="79" spans="1:17" x14ac:dyDescent="0.25">
      <c r="A79" s="1" t="s">
        <v>49</v>
      </c>
    </row>
    <row r="80" spans="1:17" x14ac:dyDescent="0.25">
      <c r="A80" s="2" t="s">
        <v>50</v>
      </c>
    </row>
    <row r="81" spans="1:13" x14ac:dyDescent="0.25">
      <c r="A81" s="1" t="s">
        <v>51</v>
      </c>
    </row>
    <row r="83" spans="1:13" s="26" customFormat="1" x14ac:dyDescent="0.25">
      <c r="L83" s="28"/>
      <c r="M83" s="28"/>
    </row>
    <row r="84" spans="1:13" s="26" customFormat="1" x14ac:dyDescent="0.25">
      <c r="L84" s="28"/>
      <c r="M84" s="28"/>
    </row>
    <row r="85" spans="1:13" x14ac:dyDescent="0.25">
      <c r="A85" s="29"/>
      <c r="B85" s="30"/>
      <c r="C85" s="24"/>
      <c r="D85" s="24"/>
      <c r="E85" s="24"/>
      <c r="F85" s="24"/>
      <c r="G85" s="24"/>
      <c r="H85" s="24"/>
      <c r="I85" s="24"/>
    </row>
    <row r="86" spans="1:13" s="24" customFormat="1" x14ac:dyDescent="0.25">
      <c r="L86" s="27"/>
      <c r="M86" s="27"/>
    </row>
    <row r="87" spans="1:13" s="31" customFormat="1" x14ac:dyDescent="0.25">
      <c r="A87" s="26"/>
      <c r="B87" s="26"/>
      <c r="C87" s="26"/>
      <c r="D87" s="26"/>
      <c r="E87" s="26"/>
      <c r="F87" s="26"/>
      <c r="G87" s="26"/>
      <c r="H87" s="26"/>
      <c r="I87" s="24"/>
      <c r="L87" s="32"/>
      <c r="M87" s="32"/>
    </row>
  </sheetData>
  <sheetProtection algorithmName="SHA-512" hashValue="emsxyAxS/CihKBV0FPLashta2ZcYw6e4zCuh8PEUANdi1obHLWkQuJg2TdAqhuXIKdZnpZLD8Pz8RKQQMRZ14Q==" saltValue="t84/bmv2/NTqZ1BxcdOXfQ==" spinCount="100000" sheet="1" objects="1" scenarios="1" formatCells="0" formatRows="0" insertRows="0" insertHyperlinks="0" sort="0" autoFilter="0" pivotTables="0"/>
  <mergeCells count="29">
    <mergeCell ref="A1:Z1"/>
    <mergeCell ref="A2:A4"/>
    <mergeCell ref="C3:C4"/>
    <mergeCell ref="D3:D4"/>
    <mergeCell ref="E3:E4"/>
    <mergeCell ref="F3:F4"/>
    <mergeCell ref="G2:G4"/>
    <mergeCell ref="J2:J4"/>
    <mergeCell ref="T3:T4"/>
    <mergeCell ref="V3:V4"/>
    <mergeCell ref="X3:X4"/>
    <mergeCell ref="P2:X2"/>
    <mergeCell ref="B3:B4"/>
    <mergeCell ref="U3:U4"/>
    <mergeCell ref="P3:S3"/>
    <mergeCell ref="K2:K4"/>
    <mergeCell ref="B2:F2"/>
    <mergeCell ref="L2:M2"/>
    <mergeCell ref="N2:O2"/>
    <mergeCell ref="Y2:Z2"/>
    <mergeCell ref="Y3:Y4"/>
    <mergeCell ref="Z3:Z4"/>
    <mergeCell ref="L3:L4"/>
    <mergeCell ref="M3:M4"/>
    <mergeCell ref="N3:N4"/>
    <mergeCell ref="O3:O4"/>
    <mergeCell ref="H2:H4"/>
    <mergeCell ref="W3:W4"/>
    <mergeCell ref="I2:I4"/>
  </mergeCells>
  <phoneticPr fontId="28" type="noConversion"/>
  <pageMargins left="0.7" right="0.7" top="0.78740157499999996" bottom="0.78740157499999996" header="0.3" footer="0.3"/>
  <pageSetup paperSize="9" scale="3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40"/>
  <sheetViews>
    <sheetView topLeftCell="B1" zoomScaleNormal="100" workbookViewId="0">
      <selection activeCell="J12" sqref="J12"/>
    </sheetView>
  </sheetViews>
  <sheetFormatPr defaultColWidth="8.7109375" defaultRowHeight="15" x14ac:dyDescent="0.25"/>
  <cols>
    <col min="1" max="1" width="14.28515625" style="1" hidden="1" customWidth="1"/>
    <col min="2" max="2" width="7.28515625" style="1" customWidth="1"/>
    <col min="3" max="3" width="18.28515625" style="1" customWidth="1"/>
    <col min="4" max="4" width="17.5703125" style="1" customWidth="1"/>
    <col min="5" max="5" width="9.7109375" style="1" customWidth="1"/>
    <col min="6" max="6" width="22.28515625" style="1" customWidth="1"/>
    <col min="7" max="8" width="13.7109375" style="1" customWidth="1"/>
    <col min="9" max="9" width="16.7109375" style="1" customWidth="1"/>
    <col min="10" max="10" width="39.42578125" style="1" customWidth="1"/>
    <col min="11" max="11" width="12.5703125" style="20" customWidth="1"/>
    <col min="12" max="12" width="13" style="20" customWidth="1"/>
    <col min="13" max="13" width="9" style="1" customWidth="1"/>
    <col min="14" max="14" width="8.7109375" style="1"/>
    <col min="15" max="18" width="11.140625" style="1" customWidth="1"/>
    <col min="19" max="20" width="10.5703125" style="1" customWidth="1"/>
    <col min="21" max="16384" width="8.7109375" style="1"/>
  </cols>
  <sheetData>
    <row r="1" spans="1:20" ht="21.75" customHeight="1" thickBot="1" x14ac:dyDescent="0.35">
      <c r="A1" s="308" t="s">
        <v>52</v>
      </c>
      <c r="B1" s="309"/>
      <c r="C1" s="309"/>
      <c r="D1" s="309"/>
      <c r="E1" s="309"/>
      <c r="F1" s="309"/>
      <c r="G1" s="309"/>
      <c r="H1" s="309"/>
      <c r="I1" s="309"/>
      <c r="J1" s="309"/>
      <c r="K1" s="309"/>
      <c r="L1" s="309"/>
      <c r="M1" s="309"/>
      <c r="N1" s="309"/>
      <c r="O1" s="309"/>
      <c r="P1" s="309"/>
      <c r="Q1" s="309"/>
      <c r="R1" s="309"/>
      <c r="S1" s="309"/>
      <c r="T1" s="310"/>
    </row>
    <row r="2" spans="1:20" ht="30" customHeight="1" thickBot="1" x14ac:dyDescent="0.3">
      <c r="A2" s="244" t="s">
        <v>53</v>
      </c>
      <c r="B2" s="242" t="s">
        <v>6</v>
      </c>
      <c r="C2" s="290" t="s">
        <v>54</v>
      </c>
      <c r="D2" s="286"/>
      <c r="E2" s="286"/>
      <c r="F2" s="313" t="s">
        <v>8</v>
      </c>
      <c r="G2" s="335" t="s">
        <v>36</v>
      </c>
      <c r="H2" s="251" t="s">
        <v>68</v>
      </c>
      <c r="I2" s="249" t="s">
        <v>10</v>
      </c>
      <c r="J2" s="317" t="s">
        <v>11</v>
      </c>
      <c r="K2" s="247" t="s">
        <v>55</v>
      </c>
      <c r="L2" s="248"/>
      <c r="M2" s="320" t="s">
        <v>13</v>
      </c>
      <c r="N2" s="321"/>
      <c r="O2" s="329" t="s">
        <v>56</v>
      </c>
      <c r="P2" s="330"/>
      <c r="Q2" s="330"/>
      <c r="R2" s="330"/>
      <c r="S2" s="320" t="s">
        <v>15</v>
      </c>
      <c r="T2" s="321"/>
    </row>
    <row r="3" spans="1:20" ht="22.35" customHeight="1" thickBot="1" x14ac:dyDescent="0.3">
      <c r="A3" s="311"/>
      <c r="B3" s="324"/>
      <c r="C3" s="325" t="s">
        <v>57</v>
      </c>
      <c r="D3" s="327" t="s">
        <v>58</v>
      </c>
      <c r="E3" s="327" t="s">
        <v>59</v>
      </c>
      <c r="F3" s="314"/>
      <c r="G3" s="336"/>
      <c r="H3" s="338"/>
      <c r="I3" s="316"/>
      <c r="J3" s="318"/>
      <c r="K3" s="333" t="s">
        <v>60</v>
      </c>
      <c r="L3" s="333" t="s">
        <v>110</v>
      </c>
      <c r="M3" s="260" t="s">
        <v>22</v>
      </c>
      <c r="N3" s="262" t="s">
        <v>23</v>
      </c>
      <c r="O3" s="331" t="s">
        <v>39</v>
      </c>
      <c r="P3" s="332"/>
      <c r="Q3" s="332"/>
      <c r="R3" s="332"/>
      <c r="S3" s="322" t="s">
        <v>61</v>
      </c>
      <c r="T3" s="323" t="s">
        <v>27</v>
      </c>
    </row>
    <row r="4" spans="1:20" ht="68.25" customHeight="1" thickBot="1" x14ac:dyDescent="0.3">
      <c r="A4" s="312"/>
      <c r="B4" s="243"/>
      <c r="C4" s="326"/>
      <c r="D4" s="328"/>
      <c r="E4" s="328"/>
      <c r="F4" s="315"/>
      <c r="G4" s="337"/>
      <c r="H4" s="252"/>
      <c r="I4" s="250"/>
      <c r="J4" s="319"/>
      <c r="K4" s="334"/>
      <c r="L4" s="334"/>
      <c r="M4" s="261"/>
      <c r="N4" s="263"/>
      <c r="O4" s="84" t="s">
        <v>62</v>
      </c>
      <c r="P4" s="85" t="s">
        <v>42</v>
      </c>
      <c r="Q4" s="86" t="s">
        <v>43</v>
      </c>
      <c r="R4" s="87" t="s">
        <v>63</v>
      </c>
      <c r="S4" s="269"/>
      <c r="T4" s="271"/>
    </row>
    <row r="5" spans="1:20" x14ac:dyDescent="0.25">
      <c r="A5" s="33">
        <v>1</v>
      </c>
      <c r="B5" s="4">
        <v>1</v>
      </c>
      <c r="C5" s="34"/>
      <c r="D5" s="35"/>
      <c r="E5" s="36"/>
      <c r="F5" s="37"/>
      <c r="G5" s="37"/>
      <c r="H5" s="37"/>
      <c r="I5" s="37"/>
      <c r="J5" s="37"/>
      <c r="K5" s="38"/>
      <c r="L5" s="39">
        <f>K5/100*70</f>
        <v>0</v>
      </c>
      <c r="M5" s="5"/>
      <c r="N5" s="7"/>
      <c r="O5" s="5"/>
      <c r="P5" s="6"/>
      <c r="Q5" s="6"/>
      <c r="R5" s="7"/>
      <c r="S5" s="5"/>
      <c r="T5" s="7"/>
    </row>
    <row r="6" spans="1:20" x14ac:dyDescent="0.25">
      <c r="A6" s="33">
        <v>2</v>
      </c>
      <c r="B6" s="8">
        <v>2</v>
      </c>
      <c r="C6" s="9"/>
      <c r="D6" s="10"/>
      <c r="E6" s="11"/>
      <c r="F6" s="12"/>
      <c r="G6" s="12"/>
      <c r="H6" s="12"/>
      <c r="I6" s="12"/>
      <c r="J6" s="156"/>
      <c r="K6" s="40"/>
      <c r="L6" s="41">
        <f>K6/100*85</f>
        <v>0</v>
      </c>
      <c r="M6" s="9"/>
      <c r="N6" s="11"/>
      <c r="O6" s="9"/>
      <c r="P6" s="10"/>
      <c r="Q6" s="10"/>
      <c r="R6" s="11"/>
      <c r="S6" s="9"/>
      <c r="T6" s="11"/>
    </row>
    <row r="7" spans="1:20" x14ac:dyDescent="0.25">
      <c r="A7" s="33">
        <v>3</v>
      </c>
      <c r="B7" s="8">
        <v>3</v>
      </c>
      <c r="C7" s="9"/>
      <c r="D7" s="10"/>
      <c r="E7" s="11"/>
      <c r="F7" s="12"/>
      <c r="G7" s="12"/>
      <c r="H7" s="12"/>
      <c r="I7" s="12"/>
      <c r="J7" s="12"/>
      <c r="K7" s="40"/>
      <c r="L7" s="41"/>
      <c r="M7" s="9"/>
      <c r="N7" s="11"/>
      <c r="O7" s="9"/>
      <c r="P7" s="10"/>
      <c r="Q7" s="10"/>
      <c r="R7" s="11"/>
      <c r="S7" s="9"/>
      <c r="T7" s="11"/>
    </row>
    <row r="8" spans="1:20" ht="15.75" thickBot="1" x14ac:dyDescent="0.3">
      <c r="A8" s="33"/>
      <c r="B8" s="13" t="s">
        <v>28</v>
      </c>
      <c r="C8" s="14"/>
      <c r="D8" s="15"/>
      <c r="E8" s="16"/>
      <c r="F8" s="17"/>
      <c r="G8" s="17"/>
      <c r="H8" s="17"/>
      <c r="I8" s="17"/>
      <c r="J8" s="17"/>
      <c r="K8" s="42"/>
      <c r="L8" s="43"/>
      <c r="M8" s="14"/>
      <c r="N8" s="16"/>
      <c r="O8" s="14"/>
      <c r="P8" s="15"/>
      <c r="Q8" s="15"/>
      <c r="R8" s="16"/>
      <c r="S8" s="14"/>
      <c r="T8" s="16"/>
    </row>
    <row r="9" spans="1:20" x14ac:dyDescent="0.25">
      <c r="A9" s="33"/>
      <c r="B9" s="44"/>
      <c r="C9" s="33"/>
      <c r="D9" s="33"/>
      <c r="E9" s="33"/>
      <c r="F9" s="33"/>
      <c r="G9" s="33"/>
      <c r="H9" s="33"/>
      <c r="I9" s="33"/>
      <c r="J9" s="33"/>
      <c r="K9" s="45"/>
      <c r="L9" s="45"/>
      <c r="M9" s="33"/>
      <c r="N9" s="33"/>
      <c r="O9" s="33"/>
      <c r="P9" s="33"/>
      <c r="Q9" s="33"/>
      <c r="R9" s="33"/>
      <c r="S9" s="33"/>
      <c r="T9" s="33"/>
    </row>
    <row r="10" spans="1:20" x14ac:dyDescent="0.25">
      <c r="A10" s="33"/>
      <c r="B10" s="44"/>
      <c r="C10" s="33"/>
      <c r="D10" s="33"/>
      <c r="E10" s="33"/>
      <c r="F10" s="33"/>
      <c r="G10" s="33"/>
      <c r="H10" s="33"/>
      <c r="I10" s="33"/>
      <c r="J10" s="33"/>
      <c r="K10" s="45"/>
      <c r="L10" s="45"/>
      <c r="M10" s="33"/>
      <c r="N10" s="33"/>
      <c r="O10" s="33"/>
      <c r="P10" s="33"/>
      <c r="Q10" s="33"/>
      <c r="R10" s="33"/>
      <c r="S10" s="33"/>
      <c r="T10" s="33"/>
    </row>
    <row r="11" spans="1:20" x14ac:dyDescent="0.25">
      <c r="A11" s="33"/>
      <c r="B11" s="44"/>
      <c r="C11" s="33"/>
      <c r="D11" s="33"/>
      <c r="E11" s="33"/>
      <c r="F11" s="33"/>
      <c r="G11" s="33"/>
      <c r="H11" s="33"/>
      <c r="I11" s="33"/>
      <c r="J11" s="33"/>
      <c r="K11" s="45"/>
      <c r="L11" s="45"/>
      <c r="M11" s="33"/>
      <c r="N11" s="33"/>
      <c r="O11" s="33"/>
      <c r="P11" s="33"/>
      <c r="Q11" s="33"/>
      <c r="R11" s="33"/>
      <c r="S11" s="33"/>
      <c r="T11" s="33"/>
    </row>
    <row r="13" spans="1:20" x14ac:dyDescent="0.25">
      <c r="B13" s="1" t="s">
        <v>29</v>
      </c>
    </row>
    <row r="16" spans="1:20" x14ac:dyDescent="0.25">
      <c r="A16" s="33" t="s">
        <v>64</v>
      </c>
      <c r="B16" s="33"/>
    </row>
    <row r="17" spans="1:12" x14ac:dyDescent="0.25">
      <c r="A17" s="33"/>
      <c r="B17" s="46" t="s">
        <v>65</v>
      </c>
    </row>
    <row r="18" spans="1:12" ht="16.149999999999999" customHeight="1" x14ac:dyDescent="0.25">
      <c r="B18" s="1" t="s">
        <v>66</v>
      </c>
    </row>
    <row r="19" spans="1:12" x14ac:dyDescent="0.25">
      <c r="B19" s="21" t="s">
        <v>31</v>
      </c>
    </row>
    <row r="20" spans="1:12" x14ac:dyDescent="0.25">
      <c r="B20" s="21" t="s">
        <v>111</v>
      </c>
    </row>
    <row r="22" spans="1:12" x14ac:dyDescent="0.25">
      <c r="B22" s="1" t="s">
        <v>46</v>
      </c>
    </row>
    <row r="24" spans="1:12" x14ac:dyDescent="0.25">
      <c r="A24" s="3" t="s">
        <v>47</v>
      </c>
      <c r="B24" s="26" t="s">
        <v>82</v>
      </c>
      <c r="C24" s="26"/>
      <c r="D24" s="26"/>
      <c r="E24" s="26"/>
      <c r="F24" s="26"/>
      <c r="G24" s="26"/>
      <c r="H24" s="26"/>
      <c r="I24" s="26"/>
      <c r="J24" s="26"/>
      <c r="K24" s="28"/>
      <c r="L24" s="28"/>
    </row>
    <row r="25" spans="1:12" x14ac:dyDescent="0.25">
      <c r="A25" s="3" t="s">
        <v>48</v>
      </c>
      <c r="B25" s="26" t="s">
        <v>75</v>
      </c>
      <c r="C25" s="26"/>
      <c r="D25" s="26"/>
      <c r="E25" s="26"/>
      <c r="F25" s="26"/>
      <c r="G25" s="26"/>
      <c r="H25" s="26"/>
      <c r="I25" s="26"/>
      <c r="J25" s="26"/>
      <c r="K25" s="28"/>
      <c r="L25" s="28"/>
    </row>
    <row r="26" spans="1:12" x14ac:dyDescent="0.25">
      <c r="A26" s="3"/>
      <c r="B26" s="26" t="s">
        <v>71</v>
      </c>
      <c r="C26" s="26"/>
      <c r="D26" s="26"/>
      <c r="E26" s="26"/>
      <c r="F26" s="26"/>
      <c r="G26" s="26"/>
      <c r="H26" s="26"/>
      <c r="I26" s="26"/>
      <c r="J26" s="26"/>
      <c r="K26" s="28"/>
      <c r="L26" s="28"/>
    </row>
    <row r="27" spans="1:12" x14ac:dyDescent="0.25">
      <c r="A27" s="3"/>
      <c r="B27" s="26" t="s">
        <v>72</v>
      </c>
      <c r="C27" s="26"/>
      <c r="D27" s="26"/>
      <c r="E27" s="26"/>
      <c r="F27" s="26"/>
      <c r="G27" s="26"/>
      <c r="H27" s="26"/>
      <c r="I27" s="26"/>
      <c r="J27" s="26"/>
      <c r="K27" s="28"/>
      <c r="L27" s="28"/>
    </row>
    <row r="28" spans="1:12" x14ac:dyDescent="0.25">
      <c r="A28" s="3"/>
      <c r="B28" s="26" t="s">
        <v>73</v>
      </c>
      <c r="C28" s="26"/>
      <c r="D28" s="26"/>
      <c r="E28" s="26"/>
      <c r="F28" s="26"/>
      <c r="G28" s="26"/>
      <c r="H28" s="26"/>
      <c r="I28" s="26"/>
      <c r="J28" s="26"/>
      <c r="K28" s="28"/>
      <c r="L28" s="28"/>
    </row>
    <row r="29" spans="1:12" x14ac:dyDescent="0.25">
      <c r="A29" s="3"/>
      <c r="B29" s="26" t="s">
        <v>74</v>
      </c>
      <c r="C29" s="26"/>
      <c r="D29" s="26"/>
      <c r="E29" s="26"/>
      <c r="F29" s="26"/>
      <c r="G29" s="26"/>
      <c r="H29" s="26"/>
      <c r="I29" s="26"/>
      <c r="J29" s="26"/>
      <c r="K29" s="28"/>
      <c r="L29" s="28"/>
    </row>
    <row r="30" spans="1:12" x14ac:dyDescent="0.25">
      <c r="A30" s="3"/>
      <c r="B30" s="26" t="s">
        <v>77</v>
      </c>
      <c r="C30" s="26"/>
      <c r="D30" s="26"/>
      <c r="E30" s="26"/>
      <c r="F30" s="26"/>
      <c r="G30" s="26"/>
      <c r="H30" s="26"/>
      <c r="I30" s="26"/>
      <c r="J30" s="26"/>
      <c r="K30" s="28"/>
      <c r="L30" s="28"/>
    </row>
    <row r="31" spans="1:12" x14ac:dyDescent="0.25">
      <c r="A31" s="3"/>
      <c r="B31" s="26"/>
      <c r="C31" s="26"/>
      <c r="D31" s="26"/>
      <c r="E31" s="26"/>
      <c r="F31" s="26"/>
      <c r="G31" s="26"/>
      <c r="H31" s="26"/>
      <c r="I31" s="26"/>
      <c r="J31" s="26"/>
      <c r="K31" s="28"/>
      <c r="L31" s="28"/>
    </row>
    <row r="32" spans="1:12" x14ac:dyDescent="0.25">
      <c r="A32" s="3"/>
      <c r="B32" s="26" t="s">
        <v>81</v>
      </c>
      <c r="C32" s="26"/>
      <c r="D32" s="26"/>
      <c r="E32" s="26"/>
      <c r="F32" s="26"/>
      <c r="G32" s="26"/>
      <c r="H32" s="26"/>
      <c r="I32" s="26"/>
      <c r="J32" s="26"/>
      <c r="K32" s="28"/>
      <c r="L32" s="28"/>
    </row>
    <row r="33" spans="1:12" x14ac:dyDescent="0.25">
      <c r="A33" s="3"/>
      <c r="B33" s="26" t="s">
        <v>48</v>
      </c>
      <c r="C33" s="26"/>
      <c r="D33" s="26"/>
      <c r="E33" s="26"/>
      <c r="F33" s="26"/>
      <c r="G33" s="26"/>
      <c r="H33" s="26"/>
      <c r="I33" s="26"/>
      <c r="J33" s="26"/>
      <c r="K33" s="28"/>
      <c r="L33" s="28"/>
    </row>
    <row r="34" spans="1:12" x14ac:dyDescent="0.25">
      <c r="B34" s="26"/>
      <c r="C34" s="26"/>
      <c r="D34" s="26"/>
      <c r="E34" s="26"/>
      <c r="F34" s="26"/>
      <c r="G34" s="26"/>
      <c r="H34" s="26"/>
      <c r="I34" s="26"/>
      <c r="J34" s="26"/>
      <c r="K34" s="28"/>
      <c r="L34" s="28"/>
    </row>
    <row r="35" spans="1:12" x14ac:dyDescent="0.25">
      <c r="B35" s="26" t="s">
        <v>80</v>
      </c>
      <c r="C35" s="26"/>
      <c r="D35" s="26"/>
      <c r="E35" s="26"/>
      <c r="F35" s="26"/>
      <c r="G35" s="26"/>
      <c r="H35" s="26"/>
      <c r="I35" s="26"/>
      <c r="J35" s="26"/>
      <c r="K35" s="28"/>
      <c r="L35" s="28"/>
    </row>
    <row r="36" spans="1:12" x14ac:dyDescent="0.25">
      <c r="B36" s="26" t="s">
        <v>67</v>
      </c>
      <c r="C36" s="26"/>
      <c r="D36" s="26"/>
      <c r="E36" s="26"/>
      <c r="F36" s="26"/>
      <c r="G36" s="26"/>
      <c r="H36" s="26"/>
      <c r="I36" s="26"/>
      <c r="J36" s="26"/>
      <c r="K36" s="28"/>
      <c r="L36" s="28"/>
    </row>
    <row r="37" spans="1:12" ht="16.149999999999999" customHeight="1" x14ac:dyDescent="0.25"/>
    <row r="38" spans="1:12" x14ac:dyDescent="0.25">
      <c r="B38" s="1" t="s">
        <v>49</v>
      </c>
    </row>
    <row r="39" spans="1:12" x14ac:dyDescent="0.25">
      <c r="B39" s="1" t="s">
        <v>50</v>
      </c>
    </row>
    <row r="40" spans="1:12" x14ac:dyDescent="0.25">
      <c r="B40" s="1" t="s">
        <v>51</v>
      </c>
    </row>
  </sheetData>
  <sheetProtection algorithmName="SHA-512" hashValue="8l17giGxlw1amWYNg+EhImtSy1jSmeGuryxUhMApk7/8lcvy1gED5PxkIXDGeiHzVm7JKCSn+r+tY2P1spSxYA==" saltValue="okZBRxcqfTWH3a2qIHRIcA==" spinCount="100000" sheet="1" objects="1" scenarios="1" formatCells="0" formatRows="0" insertRows="0" insertHyperlinks="0" sort="0" autoFilter="0" pivotTables="0"/>
  <mergeCells count="23">
    <mergeCell ref="E3:E4"/>
    <mergeCell ref="K3:K4"/>
    <mergeCell ref="L3:L4"/>
    <mergeCell ref="M3:M4"/>
    <mergeCell ref="N3:N4"/>
    <mergeCell ref="G2:G4"/>
    <mergeCell ref="H2:H4"/>
    <mergeCell ref="A1:T1"/>
    <mergeCell ref="A2:A4"/>
    <mergeCell ref="C2:E2"/>
    <mergeCell ref="F2:F4"/>
    <mergeCell ref="I2:I4"/>
    <mergeCell ref="J2:J4"/>
    <mergeCell ref="K2:L2"/>
    <mergeCell ref="M2:N2"/>
    <mergeCell ref="S3:S4"/>
    <mergeCell ref="T3:T4"/>
    <mergeCell ref="B2:B4"/>
    <mergeCell ref="S2:T2"/>
    <mergeCell ref="C3:C4"/>
    <mergeCell ref="D3:D4"/>
    <mergeCell ref="O2:R2"/>
    <mergeCell ref="O3:R3"/>
  </mergeCells>
  <pageMargins left="0.7" right="0.7" top="0.78740157499999996" bottom="0.78740157499999996" header="0.3" footer="0.3"/>
  <pageSetup paperSize="8" scale="7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15OPMSMT0001-28-154315</_dlc_DocId>
    <_dlc_DocIdUrl xmlns="0104a4cd-1400-468e-be1b-c7aad71d7d5a">
      <Url>https://op.msmt.cz/_layouts/15/DocIdRedir.aspx?ID=15OPMSMT0001-28-154315</Url>
      <Description>15OPMSMT0001-28-154315</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5" ma:contentTypeDescription="Vytvoří nový dokument" ma:contentTypeScope="" ma:versionID="601ee3f5b2a6e4a1344620aa3e44001a">
  <xsd:schema xmlns:xsd="http://www.w3.org/2001/XMLSchema" xmlns:xs="http://www.w3.org/2001/XMLSchema" xmlns:p="http://schemas.microsoft.com/office/2006/metadata/properties" xmlns:ns2="0104a4cd-1400-468e-be1b-c7aad71d7d5a" targetNamespace="http://schemas.microsoft.com/office/2006/metadata/properties" ma:root="true" ma:fieldsID="a892a5cea1b4b76a2d08130b1894c4cc"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2"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5A9A13-BF88-458F-AA79-F534F401CCFF}">
  <ds:schemaRefs>
    <ds:schemaRef ds:uri="http://schemas.microsoft.com/sharepoint/events"/>
  </ds:schemaRefs>
</ds:datastoreItem>
</file>

<file path=customXml/itemProps2.xml><?xml version="1.0" encoding="utf-8"?>
<ds:datastoreItem xmlns:ds="http://schemas.openxmlformats.org/officeDocument/2006/customXml" ds:itemID="{71475C52-C20B-4778-B923-B6C837C3C5C9}">
  <ds:schemaRefs>
    <ds:schemaRef ds:uri="http://purl.org/dc/dcmitype/"/>
    <ds:schemaRef ds:uri="http://schemas.microsoft.com/office/2006/metadata/properties"/>
    <ds:schemaRef ds:uri="0104a4cd-1400-468e-be1b-c7aad71d7d5a"/>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C7200AB8-BF5C-4A41-8FDD-11F6A6D18760}">
  <ds:schemaRefs>
    <ds:schemaRef ds:uri="http://schemas.microsoft.com/sharepoint/v3/contenttype/forms"/>
  </ds:schemaRefs>
</ds:datastoreItem>
</file>

<file path=customXml/itemProps4.xml><?xml version="1.0" encoding="utf-8"?>
<ds:datastoreItem xmlns:ds="http://schemas.openxmlformats.org/officeDocument/2006/customXml" ds:itemID="{A4370AA7-ED17-40D3-B6CB-9DECDEE5F4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Pokyny, info</vt:lpstr>
      <vt:lpstr>MŠ</vt:lpstr>
      <vt:lpstr>ZŠ</vt:lpstr>
      <vt:lpstr>zajmové, neformalní, cel</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uzivatel</cp:lastModifiedBy>
  <cp:revision/>
  <cp:lastPrinted>2022-06-09T08:58:35Z</cp:lastPrinted>
  <dcterms:created xsi:type="dcterms:W3CDTF">2020-07-22T07:46:04Z</dcterms:created>
  <dcterms:modified xsi:type="dcterms:W3CDTF">2022-06-09T09:04:24Z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67cb6407-7dbd-4381-91f1-68d114aebd57</vt:lpwstr>
  </property>
</Properties>
</file>