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Petra\Desktop\ULOŽIT V PRÁCI\2023-11-29\MAP III\Finální MAP III ORP Přelouč\"/>
    </mc:Choice>
  </mc:AlternateContent>
  <xr:revisionPtr revIDLastSave="0" documentId="13_ncr:1_{D001A3E2-E33A-4773-A39B-91803C11D2D5}" xr6:coauthVersionLast="47" xr6:coauthVersionMax="47" xr10:uidLastSave="{00000000-0000-0000-0000-000000000000}"/>
  <bookViews>
    <workbookView xWindow="-28920" yWindow="-120" windowWidth="29040" windowHeight="15720" tabRatio="710" activeTab="3" xr2:uid="{00000000-000D-0000-FFFF-FFFF00000000}"/>
  </bookViews>
  <sheets>
    <sheet name="Pokyny, info" sheetId="11" r:id="rId1"/>
    <sheet name="MŠ" sheetId="6" r:id="rId2"/>
    <sheet name="ZŠ" sheetId="7" r:id="rId3"/>
    <sheet name="zajmové, neformalní, cel" sheetId="8" r:id="rId4"/>
  </sheets>
  <definedNames>
    <definedName name="_Hlk54260487" localSheetId="2">ZŠ!#REF!</definedName>
    <definedName name="_xlnm.Print_Area" localSheetId="1">MŠ!$A:$S</definedName>
    <definedName name="_xlnm.Print_Area" localSheetId="3">'zajmové, neformalní, cel'!$A$1:$T$48</definedName>
    <definedName name="_xlnm.Print_Area" localSheetId="2">ZŠ!$A$1:$Z$82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" i="7" l="1"/>
  <c r="M47" i="7"/>
  <c r="M46" i="7"/>
  <c r="M42" i="7"/>
  <c r="M41" i="7"/>
  <c r="M40" i="7"/>
  <c r="M39" i="7"/>
  <c r="M38" i="7"/>
  <c r="M37" i="7"/>
  <c r="M10" i="7"/>
  <c r="M11" i="7"/>
  <c r="M12" i="7"/>
  <c r="M13" i="7"/>
  <c r="M14" i="7"/>
  <c r="M19" i="6"/>
  <c r="M22" i="7"/>
  <c r="M8" i="7"/>
  <c r="M13" i="6"/>
  <c r="M26" i="7"/>
  <c r="M27" i="7"/>
  <c r="M28" i="7"/>
  <c r="M29" i="7"/>
  <c r="M30" i="7"/>
  <c r="M31" i="7"/>
  <c r="M32" i="7"/>
  <c r="M33" i="7"/>
  <c r="M34" i="7"/>
  <c r="M35" i="7"/>
  <c r="M36" i="7"/>
  <c r="L9" i="8"/>
  <c r="M7" i="7"/>
</calcChain>
</file>

<file path=xl/sharedStrings.xml><?xml version="1.0" encoding="utf-8"?>
<sst xmlns="http://schemas.openxmlformats.org/spreadsheetml/2006/main" count="916" uniqueCount="341">
  <si>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</si>
  <si>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</si>
  <si>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</si>
  <si>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Formát odevzdávání tabulek</t>
  </si>
  <si>
    <t>Předávání tabulek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</si>
  <si>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</si>
  <si>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</si>
  <si>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</si>
  <si>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</si>
  <si>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</si>
  <si>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</si>
  <si>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</si>
  <si>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</si>
  <si>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</si>
  <si>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</si>
  <si>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</si>
  <si>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</si>
  <si>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</si>
  <si>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</si>
  <si>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</si>
  <si>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</si>
  <si>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</si>
  <si>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</si>
  <si>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</si>
  <si>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</si>
  <si>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</si>
  <si>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</si>
  <si>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</si>
  <si>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…</t>
  </si>
  <si>
    <t>Pozn.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</si>
  <si>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</si>
  <si>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</si>
  <si>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</si>
  <si>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</si>
  <si>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</si>
  <si>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</si>
  <si>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</si>
  <si>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</si>
  <si>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</si>
  <si>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</si>
  <si>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</si>
  <si>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</si>
  <si>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</si>
  <si>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</si>
  <si>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</si>
  <si>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</si>
  <si>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</si>
  <si>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</si>
  <si>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</si>
  <si>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</si>
  <si>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</si>
  <si>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</si>
  <si>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</si>
  <si>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</si>
  <si>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</si>
  <si>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</si>
  <si>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</si>
  <si>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</si>
  <si>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</si>
  <si>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</si>
  <si>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</si>
  <si>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</si>
  <si>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</si>
  <si>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</si>
  <si>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</si>
  <si>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</si>
  <si>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</si>
  <si>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</si>
  <si>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</si>
  <si>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</si>
  <si>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</si>
  <si>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</si>
  <si>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</si>
  <si>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</si>
  <si>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 xml:space="preserve">                        </t>
  </si>
  <si>
    <t>•           Průřezová témata RVP ZV: Environmentální výchova.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</si>
  <si>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</si>
  <si>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3) a 4)  Vzdělávací oblasti a obory Rámcového vzdělávacího programu pro základní vzdělávání: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</si>
  <si>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</si>
  <si>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</si>
  <si>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</si>
  <si>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</si>
  <si>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</si>
  <si>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Město Přelouč</t>
  </si>
  <si>
    <t>Pardubický</t>
  </si>
  <si>
    <t>Přelouč</t>
  </si>
  <si>
    <t>ne</t>
  </si>
  <si>
    <t>x</t>
  </si>
  <si>
    <t>Základní škola Břehy, okres Pardubice</t>
  </si>
  <si>
    <t>Břehy</t>
  </si>
  <si>
    <t>Základní škola Chvaletice, okres Pardubice</t>
  </si>
  <si>
    <t>Chvaletice</t>
  </si>
  <si>
    <t>Výměna dřevěného obložení stěn a podlahových krytin v učebnách</t>
  </si>
  <si>
    <t>Venkovní žaluzie – pavilon</t>
  </si>
  <si>
    <t>Úprava školního dvora (oplocení, nová zeleň, venkovní učebna, herní prvky)</t>
  </si>
  <si>
    <t>Dům dětí a mládeže Přelouč, okres Pardubice</t>
  </si>
  <si>
    <t>Obec Břehy</t>
  </si>
  <si>
    <t>Město Chvaletice</t>
  </si>
  <si>
    <t>Rekonstrukce sociálního zařízení v budově DDM</t>
  </si>
  <si>
    <t>Pozn:</t>
  </si>
  <si>
    <t>060158247</t>
  </si>
  <si>
    <t>060158841</t>
  </si>
  <si>
    <t>Vyplňujte bez ohledu na očekávaný zdroj financování.</t>
  </si>
  <si>
    <t>Předpokládané výdaje EFRR jsou závislé na míře spolufinancování v jednotlivých regionech:</t>
  </si>
  <si>
    <t>Kraj</t>
  </si>
  <si>
    <t>Typ regionu</t>
  </si>
  <si>
    <t>Podíl EFRR</t>
  </si>
  <si>
    <t>Praha</t>
  </si>
  <si>
    <t>více rozvinutý</t>
  </si>
  <si>
    <t>40 %</t>
  </si>
  <si>
    <t>Jihočeský</t>
  </si>
  <si>
    <t>přechodový</t>
  </si>
  <si>
    <t>70 %</t>
  </si>
  <si>
    <t>Jihomoravský</t>
  </si>
  <si>
    <t>Plzeňský</t>
  </si>
  <si>
    <t>Středočeský</t>
  </si>
  <si>
    <t>Vysočina</t>
  </si>
  <si>
    <t>Karlovarský</t>
  </si>
  <si>
    <t>méně rozvinutý</t>
  </si>
  <si>
    <t>85 %</t>
  </si>
  <si>
    <t>Královéhradecký</t>
  </si>
  <si>
    <t>Liberecký</t>
  </si>
  <si>
    <t>Moravskoslezský</t>
  </si>
  <si>
    <t>Ústecký</t>
  </si>
  <si>
    <t>Tabulky je třeba odevzdávat ve formátu pdf opatřené  podpisem oprávněné osoby a současně ve formátu xls (tento formát bez el.podpisu). Obsah obou formátů musí být totožný.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</si>
  <si>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</si>
  <si>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</si>
  <si>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</si>
  <si>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Sloupec Výdaje projektu - z toho předpokládané výdaje EFRR</t>
  </si>
  <si>
    <t>Zlínský</t>
  </si>
  <si>
    <t>Olomoucký</t>
  </si>
  <si>
    <t>Základní umělecké školy (ZUŠ)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</si>
  <si>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</si>
  <si>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Tvořivě badatelská dílna</t>
  </si>
  <si>
    <t xml:space="preserve">Bude vytvořena tvořivě badatelská dílna pro venkovní výuku přírodovědy, prvouky, výtvarvné výchovy, keramiky, pokusů aj. </t>
  </si>
  <si>
    <t>záměr</t>
  </si>
  <si>
    <t>není potřeba, stačí ohlášení na stavebním odboru</t>
  </si>
  <si>
    <t>Rekonstrukce odborných učeben, kabinetů, školního poradenského pracoviště</t>
  </si>
  <si>
    <t>projekt prozatím není</t>
  </si>
  <si>
    <t xml:space="preserve">ne </t>
  </si>
  <si>
    <t>projekt není</t>
  </si>
  <si>
    <t xml:space="preserve">není potřeba </t>
  </si>
  <si>
    <t>osazení oken venkovními žaluziemi</t>
  </si>
  <si>
    <t>vybudování oplocení školního dvora, vybudování nové venkovní učebny, osazení herními prvky a zelení</t>
  </si>
  <si>
    <t>Zateplení budovy DDM včetně rekonstrukce střechy</t>
  </si>
  <si>
    <t>Kompletní zateplení celé budovy včetně půdy a sklepů</t>
  </si>
  <si>
    <t>Rekonstrukce odpadů, vodovodu a zař.předmětů</t>
  </si>
  <si>
    <t>Vybavení venkovními hracími prvky</t>
  </si>
  <si>
    <t>Hrací prvky pro všechny věkové kategorie</t>
  </si>
  <si>
    <t>Rekonstrukce venkovních ploch včetně oplocení</t>
  </si>
  <si>
    <t>Rekonstrukce starého plotu, úprava zahrady DDM</t>
  </si>
  <si>
    <t>Základní škola Přelouč, Smetanova 1509, okres Pardubice</t>
  </si>
  <si>
    <t>00191051</t>
  </si>
  <si>
    <t>000191051</t>
  </si>
  <si>
    <t>2 tabletové učebny (pro I. a II. stupeň, oba stupně sídlí v odlišných budovách)</t>
  </si>
  <si>
    <t>Lepší zabezpečení vchodových dveří – kamerový přenos videozáznamu z míst před vstupem do školy na neustále puštěnou kvalitní obrazovku monitoru – 3x (škola má 3 vchodové dveře)</t>
  </si>
  <si>
    <t>Zajištění bezbariérovosti budovy v ul. Školní</t>
  </si>
  <si>
    <t>Rekonstrukce venkovního oplocení areálu budovy ZŠ Kladenská čp. 494.</t>
  </si>
  <si>
    <t>nepřiipraven, v případě dotace bude vypsáno výběrové řízení na dodavatele</t>
  </si>
  <si>
    <t>zakázka domluvena se servisním technikem našich zabezpečovacích zařízení</t>
  </si>
  <si>
    <t>bezbariérovost budovy zatím není potřeba, lze řešit až v případě potřeby</t>
  </si>
  <si>
    <t>okolo budovy je starý plot, realizovat výměnu lze kdykoliv</t>
  </si>
  <si>
    <t>Základní škola a mateřská škola Lipoltice, okres Pardubice</t>
  </si>
  <si>
    <t>Obec Lipoltice</t>
  </si>
  <si>
    <t>Výměna dřevěného obložení stěn v MŠ</t>
  </si>
  <si>
    <t>Lipoltice</t>
  </si>
  <si>
    <t>Výměna plynového kotle v MŠ</t>
  </si>
  <si>
    <t>Cílem projektu je výměna starého obložení stěn v prostorách MŠ za nové.</t>
  </si>
  <si>
    <t>Cílem projektu je výměna starého plynového kotle za nový, úspornější.</t>
  </si>
  <si>
    <t>plán</t>
  </si>
  <si>
    <t>Rekonstrukce rozvodů vody v ZŠ</t>
  </si>
  <si>
    <t xml:space="preserve">Cílem projektu je výměna rozvodů vody v budově ZŠ. </t>
  </si>
  <si>
    <t>Cílem projektu je obnova zastaralé ICT techniky sloužící pro výukové účely.</t>
  </si>
  <si>
    <t>X</t>
  </si>
  <si>
    <t>Obnova ICT techniky</t>
  </si>
  <si>
    <t xml:space="preserve">Základní škola a mateřská škola Řečany nad Labem </t>
  </si>
  <si>
    <t>Obec Řečany nad Labem</t>
  </si>
  <si>
    <t>060158859</t>
  </si>
  <si>
    <t>Řečany nad Labem</t>
  </si>
  <si>
    <t>Vybavení pro zajištění rozvoje žáků v klíčových kompetencích v oblasti komunikace v cizích jazycích - jazyková učebna</t>
  </si>
  <si>
    <t>zadání studie</t>
  </si>
  <si>
    <t>Rozvoj čtenářských dovedností – nábytek školní knihovny</t>
  </si>
  <si>
    <t>nezadáno</t>
  </si>
  <si>
    <t>ZŠ i MŠ – podpora sociální inkluze – stavební úpravy budov, pořízení vybavení a kompenzačních pomůcek – zajištění rovného přístupu ke vzdělávání sociálně vyloučeným osobám</t>
  </si>
  <si>
    <t>Oprava zpevněných ploch před ZŠ  a tělocvičnou</t>
  </si>
  <si>
    <t>Oplocení areálu ZŠ</t>
  </si>
  <si>
    <t xml:space="preserve">Přístavba sálu a šaten ke stávající tělocvičny </t>
  </si>
  <si>
    <t>Oprava zpevněných ploch před jídelnou ZŠ</t>
  </si>
  <si>
    <t>Zateplení budovy tělocvičny</t>
  </si>
  <si>
    <t>Rekonstrukce keramické dílny</t>
  </si>
  <si>
    <t>Přístavba MŠ – zvýšení kapacity</t>
  </si>
  <si>
    <t xml:space="preserve">zadání studie </t>
  </si>
  <si>
    <t>Rekonstrukce spojovací části MŠ - technické budovy s hlavní budovou MŠ</t>
  </si>
  <si>
    <t>Stavební práce - podlaha, osvětlení, elektrika, obklad, materiální vybavení - pec, lis, pec keramická, počítač, software, nábytek.</t>
  </si>
  <si>
    <t>Oprava stávající nevyhovující cesty (asfalt, zpevnění okrajových částí - obrubník).</t>
  </si>
  <si>
    <t>Přístavba nových prostor - sálu a šaten ke stávající budově tělocvičny.</t>
  </si>
  <si>
    <t>Vybudování oplocení kolem celého školního  areálu.</t>
  </si>
  <si>
    <t>Bezbariérovost v budově školy -  přístup do poschodí - výtah, vstup do školy - bezbariérový.</t>
  </si>
  <si>
    <t>Nábytek, knihy, čtenářské místo.</t>
  </si>
  <si>
    <t xml:space="preserve">Vybavení pro jazykovou učebnu -počítače s softwarem, sluchátka, interaktivní tabule, tiskárna, nový sever, nábytek, stavební práce - podlaha, elektrika, osvětlení. </t>
  </si>
  <si>
    <t>Nový plot okolo budovy (podezdívka byla opravena zřizovatelem).</t>
  </si>
  <si>
    <t>Nákup schodolezu.</t>
  </si>
  <si>
    <t>Nákup kvalitní přenosové techniky z míst před školními budovami do monitorů ve sborovnách nebo v jednotlivých třídách.</t>
  </si>
  <si>
    <t>Zakoupení dvou mobilních skříní s cca 30-ti tablety, na každý stupeň jednu.</t>
  </si>
  <si>
    <t>Příloha č. 1: Seznam projektových záměrů pro období 2021-2027</t>
  </si>
  <si>
    <t>Obec Turkovice</t>
  </si>
  <si>
    <t>Turkovice</t>
  </si>
  <si>
    <t>projekt ve stavu rozpracování</t>
  </si>
  <si>
    <t xml:space="preserve">Zateplení budovy, nová střecha </t>
  </si>
  <si>
    <t>Zateplení celé budovy MŠ, zhotovení nové sedlové střechy na celý objekt s krytinou.</t>
  </si>
  <si>
    <t>Stávající chodník bude pokryt bezpečnou pryžovou dlažbou a z této hmoty další herní prvky.</t>
  </si>
  <si>
    <t>Stavební - přístavba další části budovy MŠ (navýšení kapacity MŠ o jedno oddělení).</t>
  </si>
  <si>
    <t>Stavební - oprava průchodu mezi oběma budovami (uzavření průchodu - podlaha, stěny, zateplení).</t>
  </si>
  <si>
    <t>Nový povrch chodníku a hrací prvky na školní zahradu</t>
  </si>
  <si>
    <t>Mateřská škola Turkovice, okres Pardubice</t>
  </si>
  <si>
    <t>Herní prvky na zahradu u Mateřské školy Turkovice</t>
  </si>
  <si>
    <t>V rámci realizace projektu dojde k vybavení zahrady u mateřské školy Turkovice herními prvky pro činnost dětí mateřské školy, které povedou k jejich rozvoji.</t>
  </si>
  <si>
    <t>předseda Řídicího výboru MAP III v ORP Přelouč</t>
  </si>
  <si>
    <t>Rekonstrukce a zateplení budovy, výměna oken, dveří.</t>
  </si>
  <si>
    <t>v dané oblasti v IROP projekt realizovat (žádost o podporu neprojde hodnocením přijatelnosti). Oblastí může být zakřížkováno více podle zaměření projektu. Je třeba věnovat pozornost poznámkám pod tabulkami a upřesnění ve vazbě na některé typy/zaměření projektů.</t>
  </si>
  <si>
    <t>1) Uveďte celkové předpokládané náklady na realizaci projektu.</t>
  </si>
  <si>
    <t xml:space="preserve">Podíl EFRR bude vypočten dle podílu spolufinancování z EU v daném kraji. Míra spolufinancování EFRR je maximální možná a může být ve výzvách nastavena jinak. Uvedené hodnoty neplatí pro výzvy CLLD. </t>
  </si>
  <si>
    <t>Výpočty EFRR v SR MAP jsou orientační a nemají vliv na hodnocení v IROP.</t>
  </si>
  <si>
    <t>z toho předpokládané  výdaje EFRR</t>
  </si>
  <si>
    <t xml:space="preserve">1) Uveďte celkové předpokládané náklady na realizaci projektu. </t>
  </si>
  <si>
    <t xml:space="preserve">•           Umění a kultura (pouze obor Výtvarná výchova), 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</si>
  <si>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</si>
  <si>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</si>
  <si>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Mateřská škola Přelouč, Za Fontránou 935, okres Pardubice</t>
  </si>
  <si>
    <t>048160911</t>
  </si>
  <si>
    <t>Výměna dřevěného zahradního domku</t>
  </si>
  <si>
    <t>celková rekonstrukce včetně výměny podlahové krytiny, elektroinstalace, osvětlení, výměny vodovodního potrubí, vybavení náábytkem a pomůckami, v některých učebnách venkovní rolety</t>
  </si>
  <si>
    <t>kompletní výměna elektrických rozvodů, rozvodných skříní, jističů, zásuvek a osvětlení</t>
  </si>
  <si>
    <t xml:space="preserve">	Mateřská škola Kojice, okres Pardubice</t>
  </si>
  <si>
    <t>Obec Kojice</t>
  </si>
  <si>
    <t xml:space="preserve">Snížení energetické náročnosti budovy MŠ Kojice </t>
  </si>
  <si>
    <t>Kojice</t>
  </si>
  <si>
    <t>Stavební úpravy MŠ - zateplení, výměna části oken, přístavba klidové části MŠ,  FVE na střešní části.</t>
  </si>
  <si>
    <t>projekt ve fázi zpracování</t>
  </si>
  <si>
    <t>Projekt zpracovaný</t>
  </si>
  <si>
    <t>Rekonstrukce jazykových učeben, učebny přírodních věd, počítačové učebny, učebny dílen a kabinetů</t>
  </si>
  <si>
    <t>Základní škola Přelouč, Masarykovo nám. 45, okres Pardubice</t>
  </si>
  <si>
    <t>048160831</t>
  </si>
  <si>
    <t>Odstranění vlhkosti v šatnách v budově č. 45 (SB)</t>
  </si>
  <si>
    <t>provedeni izolace proti vodě kolem celého objektu pod úrovní terénu, šatny ve sklepních prostorách</t>
  </si>
  <si>
    <t>projektový záměr</t>
  </si>
  <si>
    <t>ZŠ Masarykovo náměstí 1, Přelouč – vestavba učeben do podkroví</t>
  </si>
  <si>
    <t>vybudování 2 odborných učeben ve 4. nadzemním podlaží</t>
  </si>
  <si>
    <t>zpracovaná PD</t>
  </si>
  <si>
    <t>Výtah na hlavní budově č. 45</t>
  </si>
  <si>
    <t>vybudování venkovního výtahu u severní stěny budovy</t>
  </si>
  <si>
    <t>Rekonstrukce elektrických rozvodů</t>
  </si>
  <si>
    <t>Obec Strašov</t>
  </si>
  <si>
    <t>Strašov</t>
  </si>
  <si>
    <t>Mateřská škola Strašov</t>
  </si>
  <si>
    <t>Záměrem je vybudování nové MŠ v obci Strašov o kapacitě 25 dětí (28), školka bude veřejná a stravování je plánované: školní jídelna - výdejna.</t>
  </si>
  <si>
    <t>zprac. PD</t>
  </si>
  <si>
    <t>zrealizováno</t>
  </si>
  <si>
    <t>Mateřská škola Břehy, okres Pardubice</t>
  </si>
  <si>
    <t>Rekonstrukce půdy – vytvoření tělocvičny a společenského prostoru, místa pro kreativní tvoření</t>
  </si>
  <si>
    <t>dokončuje se projektová dokumentace</t>
  </si>
  <si>
    <t>Rekonstrukce půdních prostor</t>
  </si>
  <si>
    <t>umožnění přístupu hendicapovaným žákům, pedagogům či veřejnosti do budovy školy</t>
  </si>
  <si>
    <t>celková rekonstrukce včetně výměny podlahové krytiny, elektroinstalace, osvětlení, výměny vodovodního potrubí, vybavení nábytkem a pomůckami, v některých učebnách venkovní rolety</t>
  </si>
  <si>
    <t>Rekonstrukce šaten 1. stupně</t>
  </si>
  <si>
    <t>Kompletní rekonstrukce prostor šaten 1. stupně</t>
  </si>
  <si>
    <t>Konektivita školy</t>
  </si>
  <si>
    <t>zpracovaný projekt</t>
  </si>
  <si>
    <t>Cílem projektu je výměna poškozeného zahradního domku, který slouží k úschově hraček na školní zahradě.</t>
  </si>
  <si>
    <t>Cílem projektu je odstranění stávající poničené umělé plochy na dětsakém dopravním hřišti na zahradě MŠ a její obnova kvalitnějším materiálem.</t>
  </si>
  <si>
    <t>Rekonstrukce umělé plochy na dětském dopravním hřišti</t>
  </si>
  <si>
    <t>Vestavba učebny a družiny do podkroví</t>
  </si>
  <si>
    <t>Rekostrukce půdního prostoru pro družinu a učebnu.</t>
  </si>
  <si>
    <t>Přístavba ZŠ Smetanova Přelouč</t>
  </si>
  <si>
    <t>Vzhledem k výhledově nedostatečné kapacitě ZŠ v Přelouči bude provedena přistavba ZŠ.</t>
  </si>
  <si>
    <t>Nové herní prvky na školní zahradu MŠ</t>
  </si>
  <si>
    <t>V rámci realizace projektu dojde k nahrazení starých nevyhovujících herních prvků v zahradě mateřské školy, které budou sloužit pro rekreační i didaktickou činnost dětí mateřské školy.</t>
  </si>
  <si>
    <t>výběr dodavatele</t>
  </si>
  <si>
    <t xml:space="preserve">Modernizace učebny polytechnického vzdělávání - vybavení učebny, IT vybavení, stavební úpravy, bezbariérovost, posílení serveru- konektivity </t>
  </si>
  <si>
    <t xml:space="preserve">Modernizace učebny - vybavení učebny, IT vybavení, stavební úpravy, bezbariérovost,posílení serveru- konektivity </t>
  </si>
  <si>
    <r>
      <rPr>
        <sz val="9"/>
        <color rgb="FFFF0000"/>
        <rFont val="Calibri"/>
        <family val="2"/>
        <charset val="238"/>
        <scheme val="minor"/>
      </rPr>
      <t>zpracovaná</t>
    </r>
    <r>
      <rPr>
        <sz val="9"/>
        <rFont val="Calibri"/>
        <family val="2"/>
        <scheme val="minor"/>
      </rPr>
      <t xml:space="preserve"> studie</t>
    </r>
  </si>
  <si>
    <t>Modernizace odborných učeben</t>
  </si>
  <si>
    <t xml:space="preserve">Modernizace odborných učeben - vybavení učeben, IT vybavení, stavební úpravy, bezbariérovost, posílení serveru- konektivity </t>
  </si>
  <si>
    <t>zpracovaná studie</t>
  </si>
  <si>
    <t>Základní škola Vápno, okres Pardubice</t>
  </si>
  <si>
    <t>Obec Vápno</t>
  </si>
  <si>
    <t>Rekonstrukce základní školy se vznikem nové učebny</t>
  </si>
  <si>
    <t>Vápno</t>
  </si>
  <si>
    <t>Přetavba aí úprava části školní budovy, vybudování nové učebny se zázemím pro pedagogy. Proběhne výměna oken, úprava hygienického zázemí a šatny.</t>
  </si>
  <si>
    <t>Záměr</t>
  </si>
  <si>
    <t>NE</t>
  </si>
  <si>
    <t>Výměna vytápění školy s využitím obnovitelných zdrojů</t>
  </si>
  <si>
    <t>Modernizace vytápění školy, rozvod topných těles, zavedení tepelných čerpadel a slunečních kolektorů.</t>
  </si>
  <si>
    <t xml:space="preserve">Záměr </t>
  </si>
  <si>
    <t>Rekonstrukce elektroinstalace a výměna osvětlení ve škole</t>
  </si>
  <si>
    <t>Rekonstrukce stávající elektroinstalace vzhedem k výměně tepelných zdrojů v celém objektu. Snížení stropů a výměna světel v celém objektu.</t>
  </si>
  <si>
    <t>ZáKLadní škola Vápno, okres Pardubice</t>
  </si>
  <si>
    <t>Modernizace jídelny -výdejny</t>
  </si>
  <si>
    <t>Úprava prostoru jídelny a výdejny, dle hygienických předpisů. Výměna všech spotřebičů, vybavení a nábytku.</t>
  </si>
  <si>
    <t>Základní škola Choltice, okres Pardubice</t>
  </si>
  <si>
    <t>Městys Choltice</t>
  </si>
  <si>
    <t>060157046</t>
  </si>
  <si>
    <t>Vybudování 2 odborných učeben v ZŠ Choltice</t>
  </si>
  <si>
    <t>Choltice</t>
  </si>
  <si>
    <t>V  I.NP ZŠ Choltice budou zřízeny a vybaveny 2 nové odborné učebny.</t>
  </si>
  <si>
    <t xml:space="preserve">             x</t>
  </si>
  <si>
    <t>Zajištění bezariérovosti v přízemí ZŠ Choltice</t>
  </si>
  <si>
    <t>Pro nově vybudované odborné učebny bude zajištěn bezbariérový přístup a sociální zařízení.</t>
  </si>
  <si>
    <t>2023</t>
  </si>
  <si>
    <t>2027</t>
  </si>
  <si>
    <t>Vysvětlivky:</t>
  </si>
  <si>
    <t>provedené aktuální změny</t>
  </si>
  <si>
    <t>realizované projekty</t>
  </si>
  <si>
    <r>
      <t>Bezbariérov</t>
    </r>
    <r>
      <rPr>
        <sz val="9"/>
        <rFont val="Calibri"/>
        <family val="2"/>
        <charset val="238"/>
        <scheme val="minor"/>
      </rPr>
      <t>é</t>
    </r>
    <r>
      <rPr>
        <sz val="9"/>
        <rFont val="Calibri"/>
        <family val="2"/>
        <scheme val="minor"/>
      </rPr>
      <t xml:space="preserve"> přístup</t>
    </r>
    <r>
      <rPr>
        <sz val="9"/>
        <rFont val="Calibri"/>
        <family val="2"/>
        <charset val="238"/>
        <scheme val="minor"/>
      </rPr>
      <t>y do školy</t>
    </r>
  </si>
  <si>
    <t>nahrazení stávajícího nevyhovujícího obložení stěn</t>
  </si>
  <si>
    <r>
      <t>Rekonstrukce a</t>
    </r>
    <r>
      <rPr>
        <sz val="9"/>
        <rFont val="Calibri"/>
        <family val="2"/>
        <scheme val="minor"/>
      </rPr>
      <t xml:space="preserve"> modernizace školní kuchyně</t>
    </r>
  </si>
  <si>
    <t>nové rozdělení zón, nové zařízení (myčka na nádobí aj.), nová elektroinstalace, nové osvětlení, výměna vodovodního potrubí,  umyvadel, dřezů, WC, podlahy, obklady, výdejní pulty včetně skladovacích prostor</t>
  </si>
  <si>
    <r>
      <t>Modernizace</t>
    </r>
    <r>
      <rPr>
        <sz val="9"/>
        <rFont val="Calibri"/>
        <family val="2"/>
        <charset val="238"/>
        <scheme val="minor"/>
      </rPr>
      <t xml:space="preserve"> učebny polytechnického vzdělávání</t>
    </r>
  </si>
  <si>
    <r>
      <t>Modernizace multimediální</t>
    </r>
    <r>
      <rPr>
        <sz val="9"/>
        <rFont val="Calibri"/>
        <family val="2"/>
        <charset val="238"/>
        <scheme val="minor"/>
      </rPr>
      <t xml:space="preserve"> a jazykové </t>
    </r>
    <r>
      <rPr>
        <sz val="9"/>
        <rFont val="Calibri"/>
        <family val="2"/>
        <scheme val="minor"/>
      </rPr>
      <t>učebny</t>
    </r>
  </si>
  <si>
    <t>nerealizované projekty - vyřazeno</t>
  </si>
  <si>
    <t>cenová nabídka + výběr dodavatele</t>
  </si>
  <si>
    <t>Zateplení budovy ZŠ</t>
  </si>
  <si>
    <t>Cílem projektu je zateplení budovy ZŠ (snížení energetické náročnosti objektu).</t>
  </si>
  <si>
    <r>
      <t xml:space="preserve">Zateplení </t>
    </r>
    <r>
      <rPr>
        <sz val="9"/>
        <color rgb="FFFF0000"/>
        <rFont val="Calibri"/>
        <family val="2"/>
        <charset val="238"/>
        <scheme val="minor"/>
      </rPr>
      <t>budovy</t>
    </r>
    <r>
      <rPr>
        <sz val="9"/>
        <rFont val="Calibri"/>
        <family val="2"/>
        <scheme val="minor"/>
      </rPr>
      <t xml:space="preserve"> MŠ</t>
    </r>
  </si>
  <si>
    <r>
      <t xml:space="preserve">Cílem projektu je zateplení objektu MŠ </t>
    </r>
    <r>
      <rPr>
        <sz val="9"/>
        <color rgb="FFFF0000"/>
        <rFont val="Calibri"/>
        <family val="2"/>
        <charset val="238"/>
        <scheme val="minor"/>
      </rPr>
      <t>(obvodové stěny, stropy, střešní konstrukce),</t>
    </r>
    <r>
      <rPr>
        <sz val="9"/>
        <rFont val="Calibri"/>
        <family val="2"/>
        <scheme val="minor"/>
      </rPr>
      <t xml:space="preserve"> a tím snížení energetické náročnosti budovy.</t>
    </r>
  </si>
  <si>
    <r>
      <rPr>
        <sz val="9"/>
        <color rgb="FFFF0000"/>
        <rFont val="Calibri"/>
        <family val="2"/>
        <charset val="238"/>
        <scheme val="minor"/>
      </rPr>
      <t>Renovace vnitřních prostor včetně rekonstrukce</t>
    </r>
    <r>
      <rPr>
        <sz val="9"/>
        <rFont val="Calibri"/>
        <family val="2"/>
        <scheme val="minor"/>
      </rPr>
      <t xml:space="preserve"> elektroinstalace</t>
    </r>
    <r>
      <rPr>
        <sz val="9"/>
        <color rgb="FFFF0000"/>
        <rFont val="Calibri"/>
        <family val="2"/>
        <charset val="238"/>
        <scheme val="minor"/>
      </rPr>
      <t xml:space="preserve"> a rozvodů TUV pro vytápění</t>
    </r>
  </si>
  <si>
    <r>
      <t xml:space="preserve">Cílem projektu je </t>
    </r>
    <r>
      <rPr>
        <sz val="9"/>
        <color rgb="FFFF0000"/>
        <rFont val="Calibri"/>
        <family val="2"/>
        <charset val="238"/>
        <scheme val="minor"/>
      </rPr>
      <t xml:space="preserve">renovace vnitřních prostor MŠ včetně výměny elektronistalace a rozvodů (trubek) vnitřního vytápění </t>
    </r>
    <r>
      <rPr>
        <sz val="9"/>
        <rFont val="Calibri"/>
        <family val="2"/>
        <scheme val="minor"/>
      </rPr>
      <t>MŠ.</t>
    </r>
  </si>
  <si>
    <t xml:space="preserve">Schváleno v Cholticích dne 28.11.2023 Řídicím výborem MAP III v ORP Přelouč </t>
  </si>
  <si>
    <t>Základní škola Semín, okres Pardubice</t>
  </si>
  <si>
    <t>Obec Semín</t>
  </si>
  <si>
    <t>Přístavba nové učebny</t>
  </si>
  <si>
    <t>Semín</t>
  </si>
  <si>
    <t>Projekt se zpracovává</t>
  </si>
  <si>
    <r>
      <rPr>
        <sz val="9"/>
        <color rgb="FFFF0000"/>
        <rFont val="Calibri"/>
        <family val="2"/>
        <scheme val="minor"/>
      </rPr>
      <t>Pro rozšíření kapacity základní školy z důvodu zvyšující se populace v obci je potřeba přistavit novou učebnu</t>
    </r>
    <r>
      <rPr>
        <sz val="7.5"/>
        <color rgb="FFFF0000"/>
        <rFont val="Calibri"/>
        <family val="2"/>
        <scheme val="minor"/>
      </rPr>
      <t xml:space="preserve">. </t>
    </r>
  </si>
  <si>
    <t>Klimatizace do nových učeben v podkroví</t>
  </si>
  <si>
    <t>Zabezpečení vchodů do školy - kamerový systém pro budovu č. 50, rozšíření stávajícího kamerového sytému pro budovu č. 45 - šatny, inovace stávajícího zabezpečovacího zařízení</t>
  </si>
  <si>
    <t>Zlepšení klimatu v podkrovních učebnách.</t>
  </si>
  <si>
    <t>Zakoupení a instalace zabezpečovací techniky pro nepřetržitý kamerový dohled nad vchodovými dveřmi do budovy č. 50. Rozšíření stávajícího systému na budově č. 45 - do prostoru šaten pro nepřetržitý dozor.</t>
  </si>
  <si>
    <t>zakázka dohodnuta včetně již proběhlé cenové nabídky</t>
  </si>
  <si>
    <t>Vybudování nových učeben a zázemí pro učitele v podkroví školy vč. vybudování toalet pro 3. patro</t>
  </si>
  <si>
    <t>Úprava dispozice podkroví a výstavba dvou nových učeben (přírodopis, plnohodnotná učebna), místnost pro přesun školní knihovny, včetně zázemí pro pedagogy (sborovna) a vybudování toalet pro třetí nadezmní patro, kde toalety úplně chybí.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</si>
</sst>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name val="Arial"/>
      <family val="2"/>
      <charset val="238"/>
    </font>
    <font>
      <sz val="8"/>
      <name val="Calibri"/>
      <family val="2"/>
      <scheme val="minor"/>
    </font>
    <font>
      <sz val="9"/>
      <color rgb="FFFF0000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7.5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5" tint="0.79998168889431442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9" fontId="31" fillId="0" borderId="0" applyFont="0" applyFill="0" applyBorder="0" applyAlignment="0" applyProtection="0"/>
  </cellStyleXfs>
  <cellXfs count="333">
    <xf numFmtId="0" fontId="0" fillId="0" borderId="0" xfId="0"/>
    <xf numFmtId="0" fontId="7" fillId="0" borderId="0" xfId="0" applyFont="1"/>
    <xf numFmtId="0" fontId="0" fillId="0" borderId="24" xfId="0" applyBorder="1"/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19" fillId="0" borderId="0" xfId="0" applyFont="1"/>
    <xf numFmtId="0" fontId="21" fillId="0" borderId="0" xfId="0" applyFont="1"/>
    <xf numFmtId="0" fontId="0" fillId="2" borderId="0" xfId="0" applyFill="1"/>
    <xf numFmtId="0" fontId="14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24" fillId="0" borderId="0" xfId="0" applyFont="1"/>
    <xf numFmtId="0" fontId="21" fillId="0" borderId="0" xfId="0" applyFont="1" applyAlignment="1">
      <alignment horizontal="center"/>
    </xf>
    <xf numFmtId="0" fontId="28" fillId="0" borderId="24" xfId="0" applyFont="1" applyBorder="1" applyAlignment="1">
      <alignment horizontal="center" vertical="center" wrapText="1"/>
    </xf>
    <xf numFmtId="0" fontId="25" fillId="0" borderId="24" xfId="0" applyFont="1" applyBorder="1" applyAlignment="1">
      <alignment vertical="center" wrapText="1"/>
    </xf>
    <xf numFmtId="0" fontId="25" fillId="0" borderId="24" xfId="0" applyFont="1" applyBorder="1" applyAlignment="1">
      <alignment horizontal="center" vertical="center" wrapText="1"/>
    </xf>
    <xf numFmtId="0" fontId="28" fillId="2" borderId="2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8" fillId="0" borderId="44" xfId="0" applyFont="1" applyBorder="1" applyAlignment="1">
      <alignment horizontal="center" vertical="center" wrapText="1"/>
    </xf>
    <xf numFmtId="0" fontId="25" fillId="0" borderId="0" xfId="0" applyFont="1"/>
    <xf numFmtId="0" fontId="28" fillId="0" borderId="24" xfId="0" applyFont="1" applyBorder="1" applyAlignment="1">
      <alignment vertical="center" wrapText="1"/>
    </xf>
    <xf numFmtId="3" fontId="28" fillId="0" borderId="24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29" fillId="0" borderId="0" xfId="0" applyFont="1"/>
    <xf numFmtId="0" fontId="30" fillId="0" borderId="0" xfId="0" applyFont="1"/>
    <xf numFmtId="0" fontId="0" fillId="0" borderId="0" xfId="0" applyAlignment="1">
      <alignment vertical="center"/>
    </xf>
    <xf numFmtId="0" fontId="25" fillId="0" borderId="0" xfId="0" applyFont="1" applyAlignment="1">
      <alignment vertical="center" wrapText="1"/>
    </xf>
    <xf numFmtId="0" fontId="0" fillId="0" borderId="0" xfId="0" applyAlignment="1">
      <alignment horizontal="left"/>
    </xf>
    <xf numFmtId="0" fontId="19" fillId="0" borderId="45" xfId="0" applyFont="1" applyBorder="1"/>
    <xf numFmtId="0" fontId="19" fillId="0" borderId="46" xfId="0" applyFont="1" applyBorder="1"/>
    <xf numFmtId="0" fontId="19" fillId="0" borderId="47" xfId="0" applyFont="1" applyBorder="1" applyAlignment="1">
      <alignment horizontal="center"/>
    </xf>
    <xf numFmtId="0" fontId="14" fillId="0" borderId="48" xfId="0" applyFont="1" applyBorder="1"/>
    <xf numFmtId="9" fontId="14" fillId="0" borderId="49" xfId="2" applyFont="1" applyFill="1" applyBorder="1" applyAlignment="1" applyProtection="1">
      <alignment horizontal="center"/>
    </xf>
    <xf numFmtId="0" fontId="14" fillId="4" borderId="48" xfId="0" applyFont="1" applyFill="1" applyBorder="1"/>
    <xf numFmtId="0" fontId="0" fillId="4" borderId="0" xfId="0" applyFill="1"/>
    <xf numFmtId="9" fontId="14" fillId="4" borderId="49" xfId="2" applyFont="1" applyFill="1" applyBorder="1" applyAlignment="1" applyProtection="1">
      <alignment horizontal="center"/>
    </xf>
    <xf numFmtId="0" fontId="14" fillId="3" borderId="48" xfId="0" applyFont="1" applyFill="1" applyBorder="1"/>
    <xf numFmtId="0" fontId="0" fillId="3" borderId="0" xfId="0" applyFill="1"/>
    <xf numFmtId="9" fontId="14" fillId="3" borderId="49" xfId="2" applyFont="1" applyFill="1" applyBorder="1" applyAlignment="1" applyProtection="1">
      <alignment horizontal="center"/>
    </xf>
    <xf numFmtId="0" fontId="14" fillId="3" borderId="50" xfId="0" applyFont="1" applyFill="1" applyBorder="1"/>
    <xf numFmtId="0" fontId="0" fillId="3" borderId="51" xfId="0" applyFill="1" applyBorder="1"/>
    <xf numFmtId="9" fontId="14" fillId="3" borderId="52" xfId="2" applyFont="1" applyFill="1" applyBorder="1" applyAlignment="1" applyProtection="1">
      <alignment horizontal="center"/>
    </xf>
    <xf numFmtId="49" fontId="14" fillId="0" borderId="0" xfId="0" applyNumberFormat="1" applyFont="1"/>
    <xf numFmtId="0" fontId="20" fillId="0" borderId="0" xfId="1" applyFont="1" applyProtection="1"/>
    <xf numFmtId="0" fontId="4" fillId="2" borderId="4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28" fillId="0" borderId="24" xfId="0" applyFont="1" applyBorder="1" applyAlignment="1" applyProtection="1">
      <alignment horizontal="center" vertical="center" wrapText="1"/>
      <protection locked="0"/>
    </xf>
    <xf numFmtId="0" fontId="33" fillId="2" borderId="24" xfId="0" applyFont="1" applyFill="1" applyBorder="1" applyAlignment="1" applyProtection="1">
      <alignment horizontal="left" vertical="center" wrapText="1"/>
      <protection locked="0"/>
    </xf>
    <xf numFmtId="3" fontId="28" fillId="2" borderId="24" xfId="0" applyNumberFormat="1" applyFont="1" applyFill="1" applyBorder="1" applyAlignment="1" applyProtection="1">
      <alignment horizontal="center" vertical="center" wrapText="1"/>
      <protection locked="0"/>
    </xf>
    <xf numFmtId="0" fontId="28" fillId="2" borderId="44" xfId="0" applyFont="1" applyFill="1" applyBorder="1" applyAlignment="1">
      <alignment horizontal="center" vertical="center" wrapText="1"/>
    </xf>
    <xf numFmtId="3" fontId="28" fillId="0" borderId="44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28" fillId="0" borderId="44" xfId="0" applyFont="1" applyBorder="1" applyAlignment="1">
      <alignment horizontal="center" vertical="center"/>
    </xf>
    <xf numFmtId="0" fontId="28" fillId="0" borderId="44" xfId="0" applyFont="1" applyBorder="1" applyAlignment="1">
      <alignment vertical="center" wrapText="1"/>
    </xf>
    <xf numFmtId="0" fontId="28" fillId="0" borderId="44" xfId="0" applyFont="1" applyBorder="1" applyAlignment="1">
      <alignment vertical="center"/>
    </xf>
    <xf numFmtId="3" fontId="28" fillId="0" borderId="44" xfId="0" applyNumberFormat="1" applyFont="1" applyBorder="1" applyAlignment="1">
      <alignment vertical="center"/>
    </xf>
    <xf numFmtId="0" fontId="28" fillId="0" borderId="24" xfId="0" applyFont="1" applyBorder="1" applyAlignment="1">
      <alignment horizontal="center" vertical="center"/>
    </xf>
    <xf numFmtId="0" fontId="28" fillId="0" borderId="24" xfId="0" applyFont="1" applyBorder="1" applyAlignment="1">
      <alignment vertical="center"/>
    </xf>
    <xf numFmtId="3" fontId="28" fillId="0" borderId="44" xfId="0" applyNumberFormat="1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2" borderId="18" xfId="0" applyFont="1" applyFill="1" applyBorder="1" applyAlignment="1">
      <alignment horizontal="center" vertical="center" wrapText="1"/>
    </xf>
    <xf numFmtId="0" fontId="27" fillId="0" borderId="24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vertical="center"/>
    </xf>
    <xf numFmtId="3" fontId="28" fillId="0" borderId="44" xfId="0" applyNumberFormat="1" applyFont="1" applyBorder="1" applyAlignment="1">
      <alignment vertical="center" wrapText="1"/>
    </xf>
    <xf numFmtId="0" fontId="28" fillId="0" borderId="0" xfId="0" applyFont="1" applyAlignment="1">
      <alignment vertical="center" wrapText="1"/>
    </xf>
    <xf numFmtId="0" fontId="0" fillId="0" borderId="0" xfId="0" applyProtection="1">
      <protection locked="0"/>
    </xf>
    <xf numFmtId="3" fontId="0" fillId="0" borderId="0" xfId="0" applyNumberFormat="1" applyProtection="1">
      <protection locked="0"/>
    </xf>
    <xf numFmtId="0" fontId="14" fillId="0" borderId="0" xfId="0" applyFont="1" applyProtection="1">
      <protection locked="0"/>
    </xf>
    <xf numFmtId="0" fontId="21" fillId="0" borderId="0" xfId="0" applyFont="1" applyProtection="1">
      <protection locked="0"/>
    </xf>
    <xf numFmtId="3" fontId="21" fillId="0" borderId="0" xfId="0" applyNumberFormat="1" applyFont="1" applyProtection="1">
      <protection locked="0"/>
    </xf>
    <xf numFmtId="0" fontId="7" fillId="0" borderId="0" xfId="0" applyFont="1" applyProtection="1">
      <protection locked="0"/>
    </xf>
    <xf numFmtId="3" fontId="14" fillId="0" borderId="0" xfId="0" applyNumberFormat="1" applyFont="1" applyProtection="1">
      <protection locked="0"/>
    </xf>
    <xf numFmtId="0" fontId="27" fillId="0" borderId="0" xfId="0" applyFont="1" applyAlignment="1">
      <alignment vertical="center" wrapText="1"/>
    </xf>
    <xf numFmtId="0" fontId="0" fillId="0" borderId="0" xfId="0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3" fontId="28" fillId="2" borderId="24" xfId="0" applyNumberFormat="1" applyFont="1" applyFill="1" applyBorder="1" applyAlignment="1" applyProtection="1">
      <alignment horizontal="center" vertical="center"/>
      <protection locked="0"/>
    </xf>
    <xf numFmtId="3" fontId="33" fillId="2" borderId="24" xfId="0" applyNumberFormat="1" applyFont="1" applyFill="1" applyBorder="1" applyAlignment="1" applyProtection="1">
      <alignment horizontal="center" vertical="center"/>
      <protection locked="0"/>
    </xf>
    <xf numFmtId="0" fontId="33" fillId="2" borderId="24" xfId="0" applyFont="1" applyFill="1" applyBorder="1" applyAlignment="1" applyProtection="1">
      <alignment horizontal="center" vertical="center"/>
      <protection locked="0"/>
    </xf>
    <xf numFmtId="0" fontId="28" fillId="0" borderId="0" xfId="0" applyFont="1"/>
    <xf numFmtId="0" fontId="28" fillId="0" borderId="24" xfId="0" applyFont="1" applyBorder="1" applyAlignment="1">
      <alignment horizontal="left" vertical="center" wrapText="1"/>
    </xf>
    <xf numFmtId="49" fontId="28" fillId="0" borderId="24" xfId="0" applyNumberFormat="1" applyFont="1" applyBorder="1" applyAlignment="1">
      <alignment horizontal="center" vertical="center"/>
    </xf>
    <xf numFmtId="0" fontId="28" fillId="2" borderId="24" xfId="0" applyFont="1" applyFill="1" applyBorder="1" applyAlignment="1" applyProtection="1">
      <alignment horizontal="center" vertical="center" wrapText="1"/>
      <protection locked="0"/>
    </xf>
    <xf numFmtId="49" fontId="28" fillId="0" borderId="44" xfId="0" applyNumberFormat="1" applyFont="1" applyBorder="1" applyAlignment="1" applyProtection="1">
      <alignment horizontal="center" vertical="center" wrapText="1"/>
      <protection locked="0"/>
    </xf>
    <xf numFmtId="0" fontId="34" fillId="0" borderId="24" xfId="0" applyFont="1" applyBorder="1" applyAlignment="1" applyProtection="1">
      <alignment vertical="center" wrapText="1"/>
      <protection locked="0"/>
    </xf>
    <xf numFmtId="0" fontId="33" fillId="2" borderId="24" xfId="0" applyFont="1" applyFill="1" applyBorder="1" applyAlignment="1" applyProtection="1">
      <alignment vertical="center"/>
      <protection locked="0"/>
    </xf>
    <xf numFmtId="0" fontId="28" fillId="0" borderId="0" xfId="0" applyFont="1" applyAlignment="1">
      <alignment vertical="center"/>
    </xf>
    <xf numFmtId="0" fontId="28" fillId="2" borderId="24" xfId="0" applyFont="1" applyFill="1" applyBorder="1" applyAlignment="1">
      <alignment horizontal="left" vertical="center" wrapText="1"/>
    </xf>
    <xf numFmtId="0" fontId="28" fillId="2" borderId="24" xfId="0" applyFont="1" applyFill="1" applyBorder="1" applyAlignment="1">
      <alignment horizontal="center" vertical="center"/>
    </xf>
    <xf numFmtId="3" fontId="28" fillId="2" borderId="24" xfId="0" applyNumberFormat="1" applyFont="1" applyFill="1" applyBorder="1" applyAlignment="1">
      <alignment horizontal="center" vertical="center" wrapText="1"/>
    </xf>
    <xf numFmtId="0" fontId="28" fillId="2" borderId="24" xfId="0" applyFont="1" applyFill="1" applyBorder="1" applyAlignment="1">
      <alignment vertical="center"/>
    </xf>
    <xf numFmtId="0" fontId="28" fillId="0" borderId="44" xfId="0" applyFont="1" applyBorder="1" applyAlignment="1">
      <alignment horizontal="left" vertical="center" wrapText="1"/>
    </xf>
    <xf numFmtId="0" fontId="33" fillId="2" borderId="44" xfId="0" applyFont="1" applyFill="1" applyBorder="1" applyAlignment="1">
      <alignment horizontal="left" vertical="center" wrapText="1"/>
    </xf>
    <xf numFmtId="0" fontId="33" fillId="2" borderId="24" xfId="0" applyFont="1" applyFill="1" applyBorder="1" applyAlignment="1">
      <alignment horizontal="left" vertical="center" wrapText="1"/>
    </xf>
    <xf numFmtId="0" fontId="33" fillId="2" borderId="47" xfId="0" applyFont="1" applyFill="1" applyBorder="1" applyAlignment="1">
      <alignment horizontal="center" vertical="center"/>
    </xf>
    <xf numFmtId="0" fontId="33" fillId="2" borderId="25" xfId="0" applyFont="1" applyFill="1" applyBorder="1" applyAlignment="1">
      <alignment horizontal="center" vertical="center"/>
    </xf>
    <xf numFmtId="3" fontId="28" fillId="0" borderId="24" xfId="0" applyNumberFormat="1" applyFont="1" applyBorder="1" applyAlignment="1">
      <alignment horizontal="center" vertical="center"/>
    </xf>
    <xf numFmtId="0" fontId="28" fillId="2" borderId="24" xfId="0" applyFont="1" applyFill="1" applyBorder="1" applyAlignment="1">
      <alignment vertical="center" wrapText="1"/>
    </xf>
    <xf numFmtId="49" fontId="28" fillId="2" borderId="24" xfId="0" applyNumberFormat="1" applyFont="1" applyFill="1" applyBorder="1" applyAlignment="1">
      <alignment horizontal="center" vertical="center" wrapText="1"/>
    </xf>
    <xf numFmtId="3" fontId="28" fillId="2" borderId="24" xfId="0" applyNumberFormat="1" applyFont="1" applyFill="1" applyBorder="1" applyAlignment="1">
      <alignment horizontal="center" vertical="center"/>
    </xf>
    <xf numFmtId="0" fontId="35" fillId="2" borderId="24" xfId="0" applyFont="1" applyFill="1" applyBorder="1" applyAlignment="1">
      <alignment vertical="center"/>
    </xf>
    <xf numFmtId="0" fontId="35" fillId="2" borderId="24" xfId="0" applyFont="1" applyFill="1" applyBorder="1" applyAlignment="1">
      <alignment horizontal="center" vertical="center"/>
    </xf>
    <xf numFmtId="49" fontId="28" fillId="0" borderId="44" xfId="0" applyNumberFormat="1" applyFont="1" applyBorder="1" applyAlignment="1">
      <alignment horizontal="center" vertical="center"/>
    </xf>
    <xf numFmtId="0" fontId="33" fillId="0" borderId="44" xfId="0" applyFont="1" applyBorder="1" applyAlignment="1">
      <alignment vertical="center" wrapText="1"/>
    </xf>
    <xf numFmtId="3" fontId="33" fillId="0" borderId="44" xfId="0" applyNumberFormat="1" applyFont="1" applyBorder="1" applyAlignment="1">
      <alignment horizontal="center" vertical="center"/>
    </xf>
    <xf numFmtId="0" fontId="33" fillId="0" borderId="24" xfId="0" applyFont="1" applyBorder="1" applyAlignment="1">
      <alignment vertical="center" wrapText="1"/>
    </xf>
    <xf numFmtId="3" fontId="33" fillId="0" borderId="24" xfId="0" applyNumberFormat="1" applyFont="1" applyBorder="1" applyAlignment="1">
      <alignment horizontal="center" vertical="center"/>
    </xf>
    <xf numFmtId="0" fontId="28" fillId="0" borderId="44" xfId="0" applyFont="1" applyBorder="1"/>
    <xf numFmtId="0" fontId="28" fillId="0" borderId="24" xfId="0" applyFont="1" applyBorder="1"/>
    <xf numFmtId="0" fontId="28" fillId="0" borderId="18" xfId="0" applyFont="1" applyBorder="1" applyAlignment="1">
      <alignment vertical="center" wrapText="1"/>
    </xf>
    <xf numFmtId="0" fontId="28" fillId="0" borderId="18" xfId="0" applyFont="1" applyBorder="1" applyAlignment="1">
      <alignment horizontal="center" vertical="center"/>
    </xf>
    <xf numFmtId="49" fontId="28" fillId="0" borderId="18" xfId="0" applyNumberFormat="1" applyFont="1" applyBorder="1" applyAlignment="1">
      <alignment horizontal="center" vertical="center"/>
    </xf>
    <xf numFmtId="0" fontId="33" fillId="0" borderId="18" xfId="0" applyFont="1" applyBorder="1" applyAlignment="1">
      <alignment vertical="center" wrapText="1"/>
    </xf>
    <xf numFmtId="0" fontId="33" fillId="2" borderId="18" xfId="0" applyFont="1" applyFill="1" applyBorder="1" applyAlignment="1">
      <alignment horizontal="left" vertical="center" wrapText="1"/>
    </xf>
    <xf numFmtId="0" fontId="28" fillId="2" borderId="18" xfId="0" applyFont="1" applyFill="1" applyBorder="1" applyAlignment="1">
      <alignment horizontal="left" vertical="center" wrapText="1"/>
    </xf>
    <xf numFmtId="0" fontId="28" fillId="5" borderId="44" xfId="0" applyFont="1" applyFill="1" applyBorder="1" applyAlignment="1">
      <alignment horizontal="center" vertical="center"/>
    </xf>
    <xf numFmtId="0" fontId="28" fillId="5" borderId="24" xfId="0" applyFont="1" applyFill="1" applyBorder="1" applyAlignment="1">
      <alignment vertical="center" wrapText="1"/>
    </xf>
    <xf numFmtId="0" fontId="28" fillId="5" borderId="24" xfId="0" applyFont="1" applyFill="1" applyBorder="1" applyAlignment="1">
      <alignment horizontal="center" vertical="center"/>
    </xf>
    <xf numFmtId="0" fontId="28" fillId="5" borderId="24" xfId="0" applyFont="1" applyFill="1" applyBorder="1" applyAlignment="1">
      <alignment horizontal="center" vertical="center" wrapText="1"/>
    </xf>
    <xf numFmtId="0" fontId="28" fillId="2" borderId="0" xfId="0" applyFont="1" applyFill="1"/>
    <xf numFmtId="0" fontId="28" fillId="2" borderId="0" xfId="0" applyFont="1" applyFill="1" applyAlignment="1">
      <alignment vertical="center" wrapText="1"/>
    </xf>
    <xf numFmtId="0" fontId="27" fillId="2" borderId="0" xfId="0" applyFont="1" applyFill="1" applyAlignment="1">
      <alignment vertical="center" wrapText="1"/>
    </xf>
    <xf numFmtId="49" fontId="28" fillId="2" borderId="24" xfId="0" applyNumberFormat="1" applyFont="1" applyFill="1" applyBorder="1" applyAlignment="1">
      <alignment horizontal="center" vertical="center"/>
    </xf>
    <xf numFmtId="0" fontId="28" fillId="2" borderId="0" xfId="0" applyFont="1" applyFill="1" applyAlignment="1">
      <alignment vertical="center"/>
    </xf>
    <xf numFmtId="0" fontId="33" fillId="0" borderId="24" xfId="0" applyFont="1" applyBorder="1" applyAlignment="1">
      <alignment horizontal="left" vertical="center" wrapText="1"/>
    </xf>
    <xf numFmtId="0" fontId="28" fillId="2" borderId="45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vertical="center"/>
      <protection locked="0"/>
    </xf>
    <xf numFmtId="0" fontId="14" fillId="2" borderId="0" xfId="0" applyFont="1" applyFill="1" applyProtection="1">
      <protection locked="0"/>
    </xf>
    <xf numFmtId="0" fontId="7" fillId="2" borderId="0" xfId="0" applyFont="1" applyFill="1" applyProtection="1">
      <protection locked="0"/>
    </xf>
    <xf numFmtId="0" fontId="14" fillId="2" borderId="0" xfId="0" applyFont="1" applyFill="1"/>
    <xf numFmtId="0" fontId="27" fillId="2" borderId="24" xfId="0" applyFont="1" applyFill="1" applyBorder="1" applyAlignment="1">
      <alignment vertical="center"/>
    </xf>
    <xf numFmtId="3" fontId="28" fillId="5" borderId="24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 applyProtection="1">
      <alignment horizontal="center"/>
      <protection locked="0"/>
    </xf>
    <xf numFmtId="3" fontId="21" fillId="0" borderId="0" xfId="0" applyNumberFormat="1" applyFont="1" applyAlignment="1" applyProtection="1">
      <alignment horizontal="center"/>
      <protection locked="0"/>
    </xf>
    <xf numFmtId="0" fontId="37" fillId="0" borderId="24" xfId="0" applyFont="1" applyBorder="1" applyAlignment="1">
      <alignment vertical="center"/>
    </xf>
    <xf numFmtId="0" fontId="37" fillId="0" borderId="47" xfId="0" applyFont="1" applyBorder="1" applyAlignment="1">
      <alignment vertical="center"/>
    </xf>
    <xf numFmtId="0" fontId="37" fillId="0" borderId="0" xfId="0" applyFont="1" applyAlignment="1">
      <alignment vertical="center"/>
    </xf>
    <xf numFmtId="0" fontId="33" fillId="0" borderId="24" xfId="0" applyFont="1" applyBorder="1" applyAlignment="1">
      <alignment horizontal="center" vertical="center" wrapText="1"/>
    </xf>
    <xf numFmtId="0" fontId="27" fillId="0" borderId="47" xfId="0" applyFont="1" applyBorder="1" applyAlignment="1">
      <alignment vertical="center"/>
    </xf>
    <xf numFmtId="0" fontId="27" fillId="0" borderId="24" xfId="0" applyFont="1" applyBorder="1" applyAlignment="1">
      <alignment vertical="center"/>
    </xf>
    <xf numFmtId="0" fontId="28" fillId="5" borderId="44" xfId="0" applyFont="1" applyFill="1" applyBorder="1" applyAlignment="1">
      <alignment horizontal="center" vertical="center" wrapText="1"/>
    </xf>
    <xf numFmtId="14" fontId="28" fillId="5" borderId="24" xfId="0" applyNumberFormat="1" applyFont="1" applyFill="1" applyBorder="1" applyAlignment="1">
      <alignment horizontal="center" vertical="center" wrapText="1"/>
    </xf>
    <xf numFmtId="14" fontId="28" fillId="0" borderId="24" xfId="0" applyNumberFormat="1" applyFont="1" applyBorder="1" applyAlignment="1">
      <alignment horizontal="center" vertical="center" wrapText="1"/>
    </xf>
    <xf numFmtId="3" fontId="28" fillId="2" borderId="18" xfId="0" applyNumberFormat="1" applyFont="1" applyFill="1" applyBorder="1" applyAlignment="1">
      <alignment horizontal="center" vertical="center" wrapText="1"/>
    </xf>
    <xf numFmtId="3" fontId="28" fillId="2" borderId="18" xfId="0" applyNumberFormat="1" applyFont="1" applyFill="1" applyBorder="1" applyAlignment="1">
      <alignment horizontal="center" vertical="center"/>
    </xf>
    <xf numFmtId="0" fontId="28" fillId="2" borderId="18" xfId="0" applyFont="1" applyFill="1" applyBorder="1" applyAlignment="1">
      <alignment horizontal="center" vertical="center"/>
    </xf>
    <xf numFmtId="0" fontId="28" fillId="2" borderId="18" xfId="0" applyFont="1" applyFill="1" applyBorder="1" applyAlignment="1">
      <alignment vertical="center"/>
    </xf>
    <xf numFmtId="49" fontId="28" fillId="0" borderId="24" xfId="0" applyNumberFormat="1" applyFont="1" applyBorder="1" applyAlignment="1" applyProtection="1">
      <alignment horizontal="center" vertical="center" wrapText="1"/>
      <protection locked="0"/>
    </xf>
    <xf numFmtId="0" fontId="28" fillId="6" borderId="24" xfId="0" applyFont="1" applyFill="1" applyBorder="1" applyAlignment="1">
      <alignment horizontal="center" vertical="center" wrapText="1"/>
    </xf>
    <xf numFmtId="0" fontId="28" fillId="6" borderId="24" xfId="0" applyFont="1" applyFill="1" applyBorder="1" applyAlignment="1">
      <alignment horizontal="left" vertical="center" wrapText="1"/>
    </xf>
    <xf numFmtId="3" fontId="28" fillId="6" borderId="24" xfId="0" applyNumberFormat="1" applyFont="1" applyFill="1" applyBorder="1" applyAlignment="1">
      <alignment horizontal="center" vertical="center" wrapText="1"/>
    </xf>
    <xf numFmtId="3" fontId="28" fillId="6" borderId="24" xfId="0" applyNumberFormat="1" applyFont="1" applyFill="1" applyBorder="1" applyAlignment="1">
      <alignment horizontal="center" vertical="center"/>
    </xf>
    <xf numFmtId="49" fontId="28" fillId="2" borderId="24" xfId="0" applyNumberFormat="1" applyFont="1" applyFill="1" applyBorder="1" applyAlignment="1">
      <alignment horizontal="left" vertical="center" wrapText="1"/>
    </xf>
    <xf numFmtId="0" fontId="28" fillId="2" borderId="58" xfId="0" applyFont="1" applyFill="1" applyBorder="1" applyAlignment="1">
      <alignment horizontal="center" vertical="center" wrapText="1"/>
    </xf>
    <xf numFmtId="0" fontId="28" fillId="2" borderId="45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3" fontId="27" fillId="0" borderId="24" xfId="0" applyNumberFormat="1" applyFont="1" applyBorder="1" applyAlignment="1">
      <alignment horizontal="center" vertical="center" wrapText="1"/>
    </xf>
    <xf numFmtId="3" fontId="27" fillId="2" borderId="24" xfId="0" applyNumberFormat="1" applyFont="1" applyFill="1" applyBorder="1" applyAlignment="1" applyProtection="1">
      <alignment horizontal="center" vertical="center"/>
      <protection locked="0"/>
    </xf>
    <xf numFmtId="3" fontId="27" fillId="0" borderId="44" xfId="0" applyNumberFormat="1" applyFont="1" applyBorder="1" applyAlignment="1">
      <alignment horizontal="center" vertical="center"/>
    </xf>
    <xf numFmtId="0" fontId="27" fillId="2" borderId="24" xfId="0" applyFont="1" applyFill="1" applyBorder="1" applyAlignment="1">
      <alignment horizontal="center" vertical="center" wrapText="1"/>
    </xf>
    <xf numFmtId="3" fontId="27" fillId="2" borderId="24" xfId="0" applyNumberFormat="1" applyFont="1" applyFill="1" applyBorder="1" applyAlignment="1">
      <alignment horizontal="center" vertical="center" wrapText="1"/>
    </xf>
    <xf numFmtId="0" fontId="28" fillId="2" borderId="24" xfId="0" applyFont="1" applyFill="1" applyBorder="1"/>
    <xf numFmtId="49" fontId="28" fillId="2" borderId="18" xfId="0" applyNumberFormat="1" applyFont="1" applyFill="1" applyBorder="1" applyAlignment="1">
      <alignment horizontal="center" vertical="center"/>
    </xf>
    <xf numFmtId="0" fontId="28" fillId="2" borderId="18" xfId="0" applyFont="1" applyFill="1" applyBorder="1"/>
    <xf numFmtId="3" fontId="28" fillId="5" borderId="24" xfId="0" applyNumberFormat="1" applyFont="1" applyFill="1" applyBorder="1" applyAlignment="1">
      <alignment horizontal="center" vertical="center"/>
    </xf>
    <xf numFmtId="3" fontId="28" fillId="5" borderId="44" xfId="0" applyNumberFormat="1" applyFont="1" applyFill="1" applyBorder="1" applyAlignment="1">
      <alignment vertical="center" wrapText="1"/>
    </xf>
    <xf numFmtId="0" fontId="28" fillId="7" borderId="44" xfId="0" applyFont="1" applyFill="1" applyBorder="1" applyAlignment="1">
      <alignment horizontal="center" vertical="center" wrapText="1"/>
    </xf>
    <xf numFmtId="0" fontId="28" fillId="7" borderId="24" xfId="0" applyFont="1" applyFill="1" applyBorder="1" applyAlignment="1">
      <alignment vertical="center" wrapText="1"/>
    </xf>
    <xf numFmtId="0" fontId="28" fillId="7" borderId="24" xfId="0" applyFont="1" applyFill="1" applyBorder="1" applyAlignment="1">
      <alignment horizontal="center" vertical="center"/>
    </xf>
    <xf numFmtId="0" fontId="28" fillId="7" borderId="24" xfId="0" applyFont="1" applyFill="1" applyBorder="1" applyAlignment="1">
      <alignment horizontal="center" vertical="center" wrapText="1"/>
    </xf>
    <xf numFmtId="3" fontId="28" fillId="7" borderId="24" xfId="0" applyNumberFormat="1" applyFont="1" applyFill="1" applyBorder="1" applyAlignment="1">
      <alignment horizontal="center" vertical="center"/>
    </xf>
    <xf numFmtId="3" fontId="28" fillId="7" borderId="44" xfId="0" applyNumberFormat="1" applyFont="1" applyFill="1" applyBorder="1" applyAlignment="1">
      <alignment vertical="center" wrapText="1"/>
    </xf>
    <xf numFmtId="3" fontId="28" fillId="2" borderId="44" xfId="0" applyNumberFormat="1" applyFont="1" applyFill="1" applyBorder="1" applyAlignment="1">
      <alignment horizontal="center" vertical="center" wrapText="1"/>
    </xf>
    <xf numFmtId="3" fontId="27" fillId="2" borderId="24" xfId="0" applyNumberFormat="1" applyFont="1" applyFill="1" applyBorder="1" applyAlignment="1">
      <alignment horizontal="center" vertical="center"/>
    </xf>
    <xf numFmtId="0" fontId="27" fillId="2" borderId="44" xfId="0" applyFont="1" applyFill="1" applyBorder="1" applyAlignment="1">
      <alignment horizontal="center" vertical="center" wrapText="1"/>
    </xf>
    <xf numFmtId="0" fontId="27" fillId="5" borderId="24" xfId="0" applyFont="1" applyFill="1" applyBorder="1" applyAlignment="1">
      <alignment horizontal="center" vertical="center" wrapText="1"/>
    </xf>
    <xf numFmtId="0" fontId="37" fillId="0" borderId="44" xfId="0" applyFont="1" applyBorder="1" applyAlignment="1">
      <alignment vertical="center"/>
    </xf>
    <xf numFmtId="0" fontId="27" fillId="0" borderId="44" xfId="0" applyFont="1" applyBorder="1" applyAlignment="1">
      <alignment vertical="center" wrapText="1"/>
    </xf>
    <xf numFmtId="0" fontId="27" fillId="0" borderId="44" xfId="0" applyFont="1" applyBorder="1" applyAlignment="1">
      <alignment horizontal="center" vertical="center"/>
    </xf>
    <xf numFmtId="0" fontId="27" fillId="2" borderId="24" xfId="0" applyFont="1" applyFill="1" applyBorder="1" applyAlignment="1">
      <alignment horizontal="center" vertical="center"/>
    </xf>
    <xf numFmtId="0" fontId="28" fillId="2" borderId="44" xfId="0" applyFont="1" applyFill="1" applyBorder="1" applyAlignment="1">
      <alignment horizontal="center" vertical="center"/>
    </xf>
    <xf numFmtId="3" fontId="28" fillId="2" borderId="44" xfId="0" applyNumberFormat="1" applyFont="1" applyFill="1" applyBorder="1" applyAlignment="1">
      <alignment vertical="center" wrapText="1"/>
    </xf>
    <xf numFmtId="0" fontId="27" fillId="2" borderId="24" xfId="0" applyFont="1" applyFill="1" applyBorder="1" applyAlignment="1">
      <alignment horizontal="left" vertical="center" wrapText="1"/>
    </xf>
    <xf numFmtId="0" fontId="36" fillId="2" borderId="24" xfId="0" applyFont="1" applyFill="1" applyBorder="1" applyAlignment="1">
      <alignment horizontal="left" vertical="center" wrapText="1"/>
    </xf>
    <xf numFmtId="0" fontId="27" fillId="2" borderId="24" xfId="0" applyFont="1" applyFill="1" applyBorder="1" applyAlignment="1">
      <alignment vertical="center" wrapText="1"/>
    </xf>
    <xf numFmtId="0" fontId="0" fillId="2" borderId="56" xfId="0" applyFill="1" applyBorder="1" applyAlignment="1">
      <alignment horizontal="left"/>
    </xf>
    <xf numFmtId="0" fontId="27" fillId="2" borderId="45" xfId="0" applyFont="1" applyFill="1" applyBorder="1" applyAlignment="1">
      <alignment horizontal="center" vertical="center" wrapText="1"/>
    </xf>
    <xf numFmtId="0" fontId="38" fillId="2" borderId="24" xfId="0" applyFont="1" applyFill="1" applyBorder="1" applyAlignment="1">
      <alignment horizontal="left" vertical="center" wrapText="1"/>
    </xf>
    <xf numFmtId="0" fontId="39" fillId="2" borderId="24" xfId="0" applyFont="1" applyFill="1" applyBorder="1" applyAlignment="1">
      <alignment vertical="center"/>
    </xf>
    <xf numFmtId="0" fontId="36" fillId="0" borderId="24" xfId="0" applyFont="1" applyBorder="1" applyAlignment="1">
      <alignment vertical="center"/>
    </xf>
    <xf numFmtId="0" fontId="27" fillId="0" borderId="24" xfId="0" applyFont="1" applyBorder="1" applyAlignment="1">
      <alignment horizontal="center" vertical="center"/>
    </xf>
    <xf numFmtId="3" fontId="27" fillId="0" borderId="24" xfId="0" applyNumberFormat="1" applyFont="1" applyBorder="1" applyAlignment="1">
      <alignment horizontal="center" vertical="center"/>
    </xf>
    <xf numFmtId="49" fontId="27" fillId="2" borderId="24" xfId="0" applyNumberFormat="1" applyFont="1" applyFill="1" applyBorder="1" applyAlignment="1">
      <alignment horizontal="center" vertical="center" wrapText="1"/>
    </xf>
    <xf numFmtId="0" fontId="37" fillId="0" borderId="24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26" fillId="2" borderId="10" xfId="0" applyFont="1" applyFill="1" applyBorder="1" applyAlignment="1">
      <alignment horizontal="center" vertical="center" wrapText="1"/>
    </xf>
    <xf numFmtId="0" fontId="26" fillId="2" borderId="11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0" fillId="5" borderId="0" xfId="0" applyFill="1" applyAlignment="1">
      <alignment horizontal="left"/>
    </xf>
    <xf numFmtId="0" fontId="0" fillId="7" borderId="56" xfId="0" applyFill="1" applyBorder="1" applyAlignment="1">
      <alignment horizontal="left"/>
    </xf>
    <xf numFmtId="0" fontId="2" fillId="2" borderId="30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1" fillId="0" borderId="35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2" fillId="2" borderId="26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</cellXfs>
  <cellStyles count="3">
    <cellStyle name="Hypertextový odkaz" xfId="1" builtinId="8"/>
    <cellStyle name="Normální" xfId="0" builtinId="0"/>
    <cellStyle name="Procent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795B581E-E15C-4F30-A86F-44676E4FCB9D}"/>
            </a:ext>
          </a:extLst>
        </xdr:cNvPr>
        <xdr:cNvSpPr txBox="1"/>
      </xdr:nvSpPr>
      <xdr:spPr>
        <a:xfrm>
          <a:off x="0" y="5553076"/>
          <a:ext cx="11653308" cy="213953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F0407B-B5E8-4691-A0EC-D329890497F4}">
  <sheetPr>
    <pageSetUpPr fitToPage="1"/>
  </sheetPr>
  <dimension ref="A1:N53"/>
  <sheetViews>
    <sheetView showGridLines="0" topLeftCell="A16" zoomScale="90" zoomScaleNormal="90" workbookViewId="0">
      <selection activeCell="A38" sqref="A38"/>
    </sheetView>
  </sheetViews>
  <sheetFormatPr defaultColWidth="9.109375" defaultRowHeight="14.4" x14ac:dyDescent="0.3"/>
  <cols>
    <col min="1" max="1" width="17.6640625" customWidth="1"/>
    <col min="2" max="2" width="14.5546875" customWidth="1"/>
    <col min="3" max="3" width="14.88671875" customWidth="1"/>
  </cols>
  <sheetData>
    <row r="1" spans="1:14" ht="21" x14ac:dyDescent="0.4">
      <c r="A1" s="9" t="s">
        <v>0</v>
      </c>
    </row>
    <row r="2" spans="1:14" ht="14.25" customHeight="1" x14ac:dyDescent="0.3"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4.25" customHeight="1" x14ac:dyDescent="0.3">
      <c r="A3" s="10" t="s">
        <v>126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14.25" customHeight="1" x14ac:dyDescent="0.3">
      <c r="A4" s="7" t="s">
        <v>127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4.25" customHeight="1" x14ac:dyDescent="0.3"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14.25" customHeight="1" x14ac:dyDescent="0.3">
      <c r="A6" s="10" t="s">
        <v>128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4.25" customHeight="1" x14ac:dyDescent="0.3">
      <c r="A7" s="7" t="s">
        <v>102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 customHeight="1" x14ac:dyDescent="0.3">
      <c r="A8" s="7" t="s">
        <v>103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ht="14.25" customHeight="1" x14ac:dyDescent="0.3">
      <c r="A9" s="1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ht="14.25" customHeight="1" x14ac:dyDescent="0.3">
      <c r="A10" s="34" t="s">
        <v>104</v>
      </c>
      <c r="B10" s="35" t="s">
        <v>105</v>
      </c>
      <c r="C10" s="36" t="s">
        <v>106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ht="14.25" customHeight="1" x14ac:dyDescent="0.3">
      <c r="A11" s="37" t="s">
        <v>107</v>
      </c>
      <c r="B11" s="7" t="s">
        <v>108</v>
      </c>
      <c r="C11" s="38" t="s">
        <v>109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ht="14.25" customHeight="1" x14ac:dyDescent="0.3">
      <c r="A12" s="39" t="s">
        <v>110</v>
      </c>
      <c r="B12" s="40" t="s">
        <v>111</v>
      </c>
      <c r="C12" s="41" t="s">
        <v>112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t="14.25" customHeight="1" x14ac:dyDescent="0.3">
      <c r="A13" s="39" t="s">
        <v>113</v>
      </c>
      <c r="B13" s="40" t="s">
        <v>111</v>
      </c>
      <c r="C13" s="41" t="s">
        <v>112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t="14.25" customHeight="1" x14ac:dyDescent="0.3">
      <c r="A14" s="39" t="s">
        <v>114</v>
      </c>
      <c r="B14" s="40" t="s">
        <v>111</v>
      </c>
      <c r="C14" s="41" t="s">
        <v>112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ht="14.25" customHeight="1" x14ac:dyDescent="0.3">
      <c r="A15" s="39" t="s">
        <v>115</v>
      </c>
      <c r="B15" s="40" t="s">
        <v>111</v>
      </c>
      <c r="C15" s="41" t="s">
        <v>112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ht="14.25" customHeight="1" x14ac:dyDescent="0.3">
      <c r="A16" s="39" t="s">
        <v>116</v>
      </c>
      <c r="B16" s="40" t="s">
        <v>111</v>
      </c>
      <c r="C16" s="41" t="s">
        <v>112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ht="14.25" customHeight="1" x14ac:dyDescent="0.3">
      <c r="A17" s="42" t="s">
        <v>117</v>
      </c>
      <c r="B17" s="43" t="s">
        <v>118</v>
      </c>
      <c r="C17" s="44" t="s">
        <v>119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ht="14.25" customHeight="1" x14ac:dyDescent="0.3">
      <c r="A18" s="42" t="s">
        <v>120</v>
      </c>
      <c r="B18" s="43" t="s">
        <v>118</v>
      </c>
      <c r="C18" s="44" t="s">
        <v>119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ht="14.25" customHeight="1" x14ac:dyDescent="0.3">
      <c r="A19" s="42" t="s">
        <v>121</v>
      </c>
      <c r="B19" s="43" t="s">
        <v>118</v>
      </c>
      <c r="C19" s="44" t="s">
        <v>119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4" ht="14.25" customHeight="1" x14ac:dyDescent="0.3">
      <c r="A20" s="42" t="s">
        <v>122</v>
      </c>
      <c r="B20" s="43" t="s">
        <v>118</v>
      </c>
      <c r="C20" s="44" t="s">
        <v>119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4" ht="14.25" customHeight="1" x14ac:dyDescent="0.3">
      <c r="A21" s="42" t="s">
        <v>84</v>
      </c>
      <c r="B21" s="43" t="s">
        <v>118</v>
      </c>
      <c r="C21" s="44" t="s">
        <v>119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ht="14.25" customHeight="1" x14ac:dyDescent="0.3">
      <c r="A22" s="42" t="s">
        <v>129</v>
      </c>
      <c r="B22" s="43" t="s">
        <v>118</v>
      </c>
      <c r="C22" s="44" t="s">
        <v>119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ht="14.25" customHeight="1" x14ac:dyDescent="0.3">
      <c r="A23" s="42" t="s">
        <v>130</v>
      </c>
      <c r="B23" s="43" t="s">
        <v>118</v>
      </c>
      <c r="C23" s="44" t="s">
        <v>119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ht="14.25" customHeight="1" x14ac:dyDescent="0.3">
      <c r="A24" s="45" t="s">
        <v>123</v>
      </c>
      <c r="B24" s="46" t="s">
        <v>118</v>
      </c>
      <c r="C24" s="47" t="s">
        <v>119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ht="14.25" customHeight="1" x14ac:dyDescent="0.3">
      <c r="B25" s="7"/>
      <c r="C25" s="48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x14ac:dyDescent="0.3">
      <c r="A26" s="7"/>
    </row>
    <row r="27" spans="1:14" x14ac:dyDescent="0.3">
      <c r="A27" s="10" t="s">
        <v>1</v>
      </c>
    </row>
    <row r="28" spans="1:14" x14ac:dyDescent="0.3">
      <c r="A28" s="7" t="s">
        <v>2</v>
      </c>
    </row>
    <row r="29" spans="1:14" x14ac:dyDescent="0.3">
      <c r="A29" s="7" t="s">
        <v>219</v>
      </c>
    </row>
    <row r="30" spans="1:14" x14ac:dyDescent="0.3">
      <c r="A30" s="7"/>
    </row>
    <row r="31" spans="1:14" ht="130.65" customHeight="1" x14ac:dyDescent="0.3">
      <c r="A31" s="7"/>
    </row>
    <row r="32" spans="1:14" ht="38.25" customHeight="1" x14ac:dyDescent="0.3">
      <c r="A32" s="1"/>
    </row>
    <row r="33" spans="1:7" x14ac:dyDescent="0.3">
      <c r="A33" s="1"/>
    </row>
    <row r="34" spans="1:7" x14ac:dyDescent="0.3">
      <c r="A34" s="8" t="s">
        <v>131</v>
      </c>
    </row>
    <row r="35" spans="1:7" x14ac:dyDescent="0.3">
      <c r="A35" t="s">
        <v>132</v>
      </c>
    </row>
    <row r="37" spans="1:7" x14ac:dyDescent="0.3">
      <c r="A37" s="8" t="s">
        <v>3</v>
      </c>
    </row>
    <row r="38" spans="1:7" x14ac:dyDescent="0.3">
      <c r="A38" t="s">
        <v>124</v>
      </c>
    </row>
    <row r="40" spans="1:7" x14ac:dyDescent="0.3">
      <c r="A40" s="10" t="s">
        <v>4</v>
      </c>
    </row>
    <row r="41" spans="1:7" x14ac:dyDescent="0.3">
      <c r="A41" s="7" t="s">
        <v>125</v>
      </c>
    </row>
    <row r="42" spans="1:7" x14ac:dyDescent="0.3">
      <c r="A42" s="49" t="s">
        <v>67</v>
      </c>
    </row>
    <row r="43" spans="1:7" x14ac:dyDescent="0.3">
      <c r="B43" s="1"/>
      <c r="C43" s="1"/>
      <c r="D43" s="1"/>
      <c r="E43" s="1"/>
      <c r="F43" s="1"/>
      <c r="G43" s="1"/>
    </row>
    <row r="44" spans="1:7" x14ac:dyDescent="0.3">
      <c r="A44" s="15"/>
      <c r="B44" s="1"/>
      <c r="C44" s="1"/>
      <c r="D44" s="1"/>
      <c r="E44" s="1"/>
      <c r="F44" s="1"/>
      <c r="G44" s="1"/>
    </row>
    <row r="45" spans="1:7" x14ac:dyDescent="0.3">
      <c r="B45" s="1"/>
      <c r="C45" s="1"/>
      <c r="D45" s="1"/>
      <c r="E45" s="1"/>
      <c r="F45" s="1"/>
      <c r="G45" s="1"/>
    </row>
    <row r="46" spans="1:7" x14ac:dyDescent="0.3">
      <c r="A46" s="1"/>
      <c r="B46" s="1"/>
      <c r="C46" s="1"/>
      <c r="D46" s="1"/>
      <c r="E46" s="1"/>
      <c r="F46" s="1"/>
      <c r="G46" s="1"/>
    </row>
    <row r="47" spans="1:7" x14ac:dyDescent="0.3">
      <c r="A47" s="1"/>
      <c r="B47" s="1"/>
      <c r="C47" s="1"/>
      <c r="D47" s="1"/>
      <c r="E47" s="1"/>
      <c r="F47" s="1"/>
      <c r="G47" s="1"/>
    </row>
    <row r="48" spans="1:7" x14ac:dyDescent="0.3">
      <c r="A48" s="1"/>
      <c r="B48" s="1"/>
      <c r="C48" s="1"/>
      <c r="D48" s="1"/>
      <c r="E48" s="1"/>
      <c r="F48" s="1"/>
      <c r="G48" s="1"/>
    </row>
    <row r="49" spans="1:7" x14ac:dyDescent="0.3">
      <c r="A49" s="1"/>
      <c r="B49" s="1"/>
      <c r="C49" s="1"/>
      <c r="D49" s="1"/>
      <c r="E49" s="1"/>
      <c r="F49" s="1"/>
      <c r="G49" s="1"/>
    </row>
    <row r="50" spans="1:7" x14ac:dyDescent="0.3">
      <c r="A50" s="1"/>
      <c r="B50" s="1"/>
      <c r="C50" s="1"/>
      <c r="D50" s="1"/>
      <c r="E50" s="1"/>
      <c r="F50" s="1"/>
      <c r="G50" s="1"/>
    </row>
    <row r="51" spans="1:7" x14ac:dyDescent="0.3">
      <c r="A51" s="1"/>
      <c r="B51" s="1"/>
      <c r="C51" s="1"/>
      <c r="D51" s="1"/>
      <c r="E51" s="1"/>
      <c r="F51" s="1"/>
      <c r="G51" s="1"/>
    </row>
    <row r="52" spans="1:7" x14ac:dyDescent="0.3">
      <c r="A52" s="1"/>
      <c r="B52" s="1"/>
      <c r="C52" s="1"/>
      <c r="D52" s="1"/>
      <c r="E52" s="1"/>
      <c r="F52" s="1"/>
      <c r="G52" s="1"/>
    </row>
    <row r="53" spans="1:7" x14ac:dyDescent="0.3">
      <c r="A53" s="1"/>
    </row>
  </sheetData>
  <sheetProtection algorithmName="SHA-512" hashValue="L8v4V0Bc+iaiSNCmsSrOtxzHMTbfE29wwGHuYVNd6Yyi+CUZLHXxuo0SrYLjzLfxprb+Mocfkk6Lmt81yXPB1w==" saltValue="HLVUz5eisf0ViacLv9a6Qg==" spinCount="100000" sheet="1" objects="1" scenarios="1" formatCells="0" formatRows="0" insertRows="0" insertHyperlinks="0" sort="0" autoFilter="0" pivotTables="0"/>
  <hyperlinks>
    <hyperlink ref="A42" r:id="rId1" display="https://www.mmr.cz/cs/microsites/uzemni-dimenze/map-kap/stratigicke_ramce_map . Na území hlavního města Prahy je SR MAP uveřejněn na webových stránkách městské části, resp. správního obvodu ORP. " xr:uid="{799BD6B8-5D76-44D8-A51E-68AE33C6E972}"/>
  </hyperlinks>
  <pageMargins left="0.7" right="0.7" top="0.78740157499999996" bottom="0.78740157499999996" header="0.3" footer="0.3"/>
  <pageSetup paperSize="9" scale="67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B37"/>
  <sheetViews>
    <sheetView zoomScale="80" zoomScaleNormal="80" workbookViewId="0">
      <selection activeCell="C41" sqref="C41"/>
    </sheetView>
  </sheetViews>
  <sheetFormatPr defaultColWidth="9.33203125" defaultRowHeight="14.4" x14ac:dyDescent="0.3"/>
  <cols>
    <col min="1" max="1" width="7.33203125" customWidth="1"/>
    <col min="2" max="2" width="18.44140625" customWidth="1"/>
    <col min="3" max="3" width="14.6640625" style="6" customWidth="1"/>
    <col min="4" max="4" width="9.33203125" style="6"/>
    <col min="5" max="6" width="10" style="6" bestFit="1" customWidth="1"/>
    <col min="7" max="7" width="27" style="25" customWidth="1"/>
    <col min="8" max="9" width="12.88671875" style="6" customWidth="1"/>
    <col min="10" max="10" width="15.88671875" style="6" customWidth="1"/>
    <col min="11" max="11" width="39.44140625" customWidth="1"/>
    <col min="12" max="12" width="9.33203125" style="6"/>
    <col min="13" max="13" width="14" customWidth="1"/>
    <col min="14" max="15" width="9.33203125" style="6"/>
    <col min="16" max="16" width="13.6640625" style="6" customWidth="1"/>
    <col min="17" max="17" width="13.33203125" style="6" customWidth="1"/>
    <col min="18" max="18" width="12.88671875" style="6" customWidth="1"/>
    <col min="19" max="19" width="11" style="6" customWidth="1"/>
  </cols>
  <sheetData>
    <row r="1" spans="1:184" x14ac:dyDescent="0.3">
      <c r="A1" s="218" t="s">
        <v>204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</row>
    <row r="2" spans="1:184" x14ac:dyDescent="0.3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P2" s="33" t="s">
        <v>310</v>
      </c>
      <c r="Q2" s="235" t="s">
        <v>311</v>
      </c>
      <c r="R2" s="235"/>
      <c r="S2" s="235"/>
    </row>
    <row r="3" spans="1:184" x14ac:dyDescent="0.3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Q3" s="236" t="s">
        <v>312</v>
      </c>
      <c r="R3" s="236"/>
      <c r="S3" s="236"/>
    </row>
    <row r="4" spans="1:184" ht="15" thickBot="1" x14ac:dyDescent="0.35">
      <c r="Q4" s="237" t="s">
        <v>319</v>
      </c>
      <c r="R4" s="237"/>
      <c r="S4" s="237"/>
    </row>
    <row r="5" spans="1:184" ht="18.600000000000001" thickBot="1" x14ac:dyDescent="0.4">
      <c r="A5" s="219" t="s">
        <v>5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1"/>
    </row>
    <row r="6" spans="1:184" ht="27.15" customHeight="1" x14ac:dyDescent="0.3">
      <c r="A6" s="222" t="s">
        <v>6</v>
      </c>
      <c r="B6" s="224" t="s">
        <v>7</v>
      </c>
      <c r="C6" s="225"/>
      <c r="D6" s="225"/>
      <c r="E6" s="225"/>
      <c r="F6" s="226"/>
      <c r="G6" s="227" t="s">
        <v>8</v>
      </c>
      <c r="H6" s="231" t="s">
        <v>9</v>
      </c>
      <c r="I6" s="233" t="s">
        <v>66</v>
      </c>
      <c r="J6" s="222" t="s">
        <v>10</v>
      </c>
      <c r="K6" s="222" t="s">
        <v>11</v>
      </c>
      <c r="L6" s="229" t="s">
        <v>12</v>
      </c>
      <c r="M6" s="230"/>
      <c r="N6" s="212" t="s">
        <v>13</v>
      </c>
      <c r="O6" s="213"/>
      <c r="P6" s="214" t="s">
        <v>14</v>
      </c>
      <c r="Q6" s="215"/>
      <c r="R6" s="216" t="s">
        <v>15</v>
      </c>
      <c r="S6" s="217"/>
    </row>
    <row r="7" spans="1:184" ht="96" customHeight="1" thickBot="1" x14ac:dyDescent="0.35">
      <c r="A7" s="223"/>
      <c r="B7" s="23" t="s">
        <v>16</v>
      </c>
      <c r="C7" s="3" t="s">
        <v>17</v>
      </c>
      <c r="D7" s="3" t="s">
        <v>18</v>
      </c>
      <c r="E7" s="3" t="s">
        <v>19</v>
      </c>
      <c r="F7" s="4" t="s">
        <v>20</v>
      </c>
      <c r="G7" s="228"/>
      <c r="H7" s="232"/>
      <c r="I7" s="234"/>
      <c r="J7" s="223"/>
      <c r="K7" s="223"/>
      <c r="L7" s="21" t="s">
        <v>21</v>
      </c>
      <c r="M7" s="5" t="s">
        <v>223</v>
      </c>
      <c r="N7" s="21" t="s">
        <v>22</v>
      </c>
      <c r="O7" s="22" t="s">
        <v>23</v>
      </c>
      <c r="P7" s="50" t="s">
        <v>24</v>
      </c>
      <c r="Q7" s="51" t="s">
        <v>25</v>
      </c>
      <c r="R7" s="52" t="s">
        <v>26</v>
      </c>
      <c r="S7" s="53" t="s">
        <v>27</v>
      </c>
    </row>
    <row r="8" spans="1:184" s="93" customFormat="1" ht="50.25" customHeight="1" x14ac:dyDescent="0.25">
      <c r="A8" s="63">
        <v>1</v>
      </c>
      <c r="B8" s="64" t="s">
        <v>233</v>
      </c>
      <c r="C8" s="24" t="s">
        <v>234</v>
      </c>
      <c r="D8" s="63">
        <v>71005455</v>
      </c>
      <c r="E8" s="63">
        <v>107585049</v>
      </c>
      <c r="F8" s="24">
        <v>600095801</v>
      </c>
      <c r="G8" s="64" t="s">
        <v>235</v>
      </c>
      <c r="H8" s="63" t="s">
        <v>84</v>
      </c>
      <c r="I8" s="63" t="s">
        <v>85</v>
      </c>
      <c r="J8" s="63" t="s">
        <v>236</v>
      </c>
      <c r="K8" s="64" t="s">
        <v>237</v>
      </c>
      <c r="L8" s="69">
        <v>5500000</v>
      </c>
      <c r="M8" s="65"/>
      <c r="N8" s="63">
        <v>2023</v>
      </c>
      <c r="O8" s="63">
        <v>2027</v>
      </c>
      <c r="P8" s="65"/>
      <c r="Q8" s="65"/>
      <c r="R8" s="24" t="s">
        <v>238</v>
      </c>
      <c r="S8" s="63" t="s">
        <v>86</v>
      </c>
      <c r="T8" s="133"/>
    </row>
    <row r="9" spans="1:184" s="26" customFormat="1" ht="54" customHeight="1" x14ac:dyDescent="0.3">
      <c r="A9" s="183">
        <v>2</v>
      </c>
      <c r="B9" s="184" t="s">
        <v>162</v>
      </c>
      <c r="C9" s="185" t="s">
        <v>163</v>
      </c>
      <c r="D9" s="185">
        <v>70189081</v>
      </c>
      <c r="E9" s="186">
        <v>107584531</v>
      </c>
      <c r="F9" s="185">
        <v>600096441</v>
      </c>
      <c r="G9" s="184" t="s">
        <v>164</v>
      </c>
      <c r="H9" s="186" t="s">
        <v>84</v>
      </c>
      <c r="I9" s="186" t="s">
        <v>85</v>
      </c>
      <c r="J9" s="185" t="s">
        <v>165</v>
      </c>
      <c r="K9" s="184" t="s">
        <v>167</v>
      </c>
      <c r="L9" s="187">
        <v>300000</v>
      </c>
      <c r="M9" s="188"/>
      <c r="N9" s="186">
        <v>2024</v>
      </c>
      <c r="O9" s="186">
        <v>2027</v>
      </c>
      <c r="P9" s="186"/>
      <c r="Q9" s="186"/>
      <c r="R9" s="186" t="s">
        <v>169</v>
      </c>
      <c r="S9" s="186" t="s">
        <v>86</v>
      </c>
      <c r="T9" s="134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  <c r="EQ9" s="78"/>
      <c r="ER9" s="78"/>
      <c r="ES9" s="78"/>
      <c r="ET9" s="78"/>
      <c r="EU9" s="78"/>
      <c r="EV9" s="78"/>
      <c r="EW9" s="78"/>
      <c r="EX9" s="78"/>
      <c r="EY9" s="78"/>
      <c r="EZ9" s="78"/>
      <c r="FA9" s="78"/>
      <c r="FB9" s="78"/>
      <c r="FC9" s="78"/>
      <c r="FD9" s="78"/>
      <c r="FE9" s="78"/>
      <c r="FF9" s="78"/>
      <c r="FG9" s="78"/>
      <c r="FH9" s="78"/>
      <c r="FI9" s="78"/>
      <c r="FJ9" s="78"/>
      <c r="FK9" s="78"/>
      <c r="FL9" s="78"/>
      <c r="FM9" s="78"/>
      <c r="FN9" s="78"/>
      <c r="FO9" s="78"/>
      <c r="FP9" s="78"/>
      <c r="FQ9" s="78"/>
      <c r="FR9" s="78"/>
      <c r="FS9" s="78"/>
      <c r="FT9" s="78"/>
      <c r="FU9" s="78"/>
      <c r="FV9" s="78"/>
      <c r="FW9" s="78"/>
      <c r="FX9" s="78"/>
      <c r="FY9" s="78"/>
      <c r="FZ9" s="78"/>
      <c r="GA9" s="78"/>
      <c r="GB9" s="78"/>
    </row>
    <row r="10" spans="1:184" s="26" customFormat="1" ht="36" x14ac:dyDescent="0.3">
      <c r="A10" s="129">
        <v>3</v>
      </c>
      <c r="B10" s="130" t="s">
        <v>162</v>
      </c>
      <c r="C10" s="131" t="s">
        <v>163</v>
      </c>
      <c r="D10" s="131">
        <v>70189081</v>
      </c>
      <c r="E10" s="132">
        <v>107584531</v>
      </c>
      <c r="F10" s="131">
        <v>600096441</v>
      </c>
      <c r="G10" s="130" t="s">
        <v>166</v>
      </c>
      <c r="H10" s="132" t="s">
        <v>84</v>
      </c>
      <c r="I10" s="132" t="s">
        <v>85</v>
      </c>
      <c r="J10" s="131" t="s">
        <v>165</v>
      </c>
      <c r="K10" s="130" t="s">
        <v>168</v>
      </c>
      <c r="L10" s="181">
        <v>150000</v>
      </c>
      <c r="M10" s="182"/>
      <c r="N10" s="132">
        <v>2023</v>
      </c>
      <c r="O10" s="132">
        <v>2027</v>
      </c>
      <c r="P10" s="132"/>
      <c r="Q10" s="132"/>
      <c r="R10" s="192" t="s">
        <v>257</v>
      </c>
      <c r="S10" s="132" t="s">
        <v>86</v>
      </c>
      <c r="T10" s="134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  <c r="DT10" s="78"/>
      <c r="DU10" s="78"/>
      <c r="DV10" s="78"/>
      <c r="DW10" s="78"/>
      <c r="DX10" s="78"/>
      <c r="DY10" s="78"/>
      <c r="DZ10" s="78"/>
      <c r="EA10" s="78"/>
      <c r="EB10" s="78"/>
      <c r="EC10" s="78"/>
      <c r="ED10" s="78"/>
      <c r="EE10" s="78"/>
      <c r="EF10" s="78"/>
      <c r="EG10" s="78"/>
      <c r="EH10" s="78"/>
      <c r="EI10" s="78"/>
      <c r="EJ10" s="78"/>
      <c r="EK10" s="78"/>
      <c r="EL10" s="78"/>
      <c r="EM10" s="78"/>
      <c r="EN10" s="78"/>
      <c r="EO10" s="78"/>
      <c r="EP10" s="78"/>
      <c r="EQ10" s="78"/>
      <c r="ER10" s="78"/>
      <c r="ES10" s="78"/>
      <c r="ET10" s="78"/>
      <c r="EU10" s="78"/>
      <c r="EV10" s="78"/>
      <c r="EW10" s="78"/>
      <c r="EX10" s="78"/>
      <c r="EY10" s="78"/>
      <c r="EZ10" s="78"/>
      <c r="FA10" s="78"/>
      <c r="FB10" s="78"/>
      <c r="FC10" s="78"/>
      <c r="FD10" s="78"/>
      <c r="FE10" s="78"/>
      <c r="FF10" s="78"/>
      <c r="FG10" s="78"/>
      <c r="FH10" s="78"/>
      <c r="FI10" s="78"/>
      <c r="FJ10" s="78"/>
      <c r="FK10" s="78"/>
      <c r="FL10" s="78"/>
      <c r="FM10" s="78"/>
      <c r="FN10" s="78"/>
      <c r="FO10" s="78"/>
      <c r="FP10" s="78"/>
      <c r="FQ10" s="78"/>
      <c r="FR10" s="78"/>
      <c r="FS10" s="78"/>
      <c r="FT10" s="78"/>
      <c r="FU10" s="78"/>
      <c r="FV10" s="78"/>
      <c r="FW10" s="78"/>
      <c r="FX10" s="78"/>
      <c r="FY10" s="78"/>
      <c r="FZ10" s="78"/>
      <c r="GA10" s="78"/>
      <c r="GB10" s="78"/>
    </row>
    <row r="11" spans="1:184" s="26" customFormat="1" ht="36" x14ac:dyDescent="0.3">
      <c r="A11" s="60">
        <v>4</v>
      </c>
      <c r="B11" s="111" t="s">
        <v>162</v>
      </c>
      <c r="C11" s="102" t="s">
        <v>163</v>
      </c>
      <c r="D11" s="102">
        <v>70189081</v>
      </c>
      <c r="E11" s="20">
        <v>107584531</v>
      </c>
      <c r="F11" s="102">
        <v>600096441</v>
      </c>
      <c r="G11" s="107" t="s">
        <v>325</v>
      </c>
      <c r="H11" s="20" t="s">
        <v>84</v>
      </c>
      <c r="I11" s="20" t="s">
        <v>85</v>
      </c>
      <c r="J11" s="102" t="s">
        <v>165</v>
      </c>
      <c r="K11" s="111" t="s">
        <v>326</v>
      </c>
      <c r="L11" s="190">
        <v>950000</v>
      </c>
      <c r="M11" s="198"/>
      <c r="N11" s="20">
        <v>2025</v>
      </c>
      <c r="O11" s="20">
        <v>2027</v>
      </c>
      <c r="P11" s="20"/>
      <c r="Q11" s="20" t="s">
        <v>87</v>
      </c>
      <c r="R11" s="20" t="s">
        <v>169</v>
      </c>
      <c r="S11" s="20" t="s">
        <v>86</v>
      </c>
      <c r="T11" s="134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8"/>
      <c r="EL11" s="78"/>
      <c r="EM11" s="78"/>
      <c r="EN11" s="78"/>
      <c r="EO11" s="78"/>
      <c r="EP11" s="78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78"/>
      <c r="FE11" s="78"/>
      <c r="FF11" s="78"/>
      <c r="FG11" s="78"/>
      <c r="FH11" s="78"/>
      <c r="FI11" s="78"/>
      <c r="FJ11" s="78"/>
      <c r="FK11" s="78"/>
      <c r="FL11" s="78"/>
      <c r="FM11" s="78"/>
      <c r="FN11" s="78"/>
      <c r="FO11" s="78"/>
      <c r="FP11" s="78"/>
      <c r="FQ11" s="78"/>
      <c r="FR11" s="78"/>
      <c r="FS11" s="78"/>
      <c r="FT11" s="78"/>
      <c r="FU11" s="78"/>
      <c r="FV11" s="78"/>
      <c r="FW11" s="78"/>
      <c r="FX11" s="78"/>
      <c r="FY11" s="78"/>
      <c r="FZ11" s="78"/>
      <c r="GA11" s="78"/>
      <c r="GB11" s="78"/>
    </row>
    <row r="12" spans="1:184" s="26" customFormat="1" ht="36" x14ac:dyDescent="0.3">
      <c r="A12" s="197">
        <v>5</v>
      </c>
      <c r="B12" s="111" t="s">
        <v>162</v>
      </c>
      <c r="C12" s="102" t="s">
        <v>163</v>
      </c>
      <c r="D12" s="102">
        <v>70189081</v>
      </c>
      <c r="E12" s="20">
        <v>107584531</v>
      </c>
      <c r="F12" s="102">
        <v>600096441</v>
      </c>
      <c r="G12" s="111" t="s">
        <v>323</v>
      </c>
      <c r="H12" s="20" t="s">
        <v>84</v>
      </c>
      <c r="I12" s="20" t="s">
        <v>85</v>
      </c>
      <c r="J12" s="102" t="s">
        <v>165</v>
      </c>
      <c r="K12" s="111" t="s">
        <v>324</v>
      </c>
      <c r="L12" s="190">
        <v>1100000</v>
      </c>
      <c r="M12" s="198"/>
      <c r="N12" s="20">
        <v>2025</v>
      </c>
      <c r="O12" s="20">
        <v>2027</v>
      </c>
      <c r="P12" s="20"/>
      <c r="Q12" s="20" t="s">
        <v>87</v>
      </c>
      <c r="R12" s="20" t="s">
        <v>169</v>
      </c>
      <c r="S12" s="20" t="s">
        <v>86</v>
      </c>
      <c r="T12" s="134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  <c r="DQ12" s="78"/>
      <c r="DR12" s="78"/>
      <c r="DS12" s="78"/>
      <c r="DT12" s="78"/>
      <c r="DU12" s="78"/>
      <c r="DV12" s="78"/>
      <c r="DW12" s="78"/>
      <c r="DX12" s="78"/>
      <c r="DY12" s="78"/>
      <c r="DZ12" s="78"/>
      <c r="EA12" s="78"/>
      <c r="EB12" s="78"/>
      <c r="EC12" s="78"/>
      <c r="ED12" s="78"/>
      <c r="EE12" s="78"/>
      <c r="EF12" s="78"/>
      <c r="EG12" s="78"/>
      <c r="EH12" s="78"/>
      <c r="EI12" s="78"/>
      <c r="EJ12" s="78"/>
      <c r="EK12" s="78"/>
      <c r="EL12" s="78"/>
      <c r="EM12" s="78"/>
      <c r="EN12" s="78"/>
      <c r="EO12" s="78"/>
      <c r="EP12" s="78"/>
      <c r="EQ12" s="78"/>
      <c r="ER12" s="78"/>
      <c r="ES12" s="78"/>
      <c r="ET12" s="78"/>
      <c r="EU12" s="78"/>
      <c r="EV12" s="78"/>
      <c r="EW12" s="78"/>
      <c r="EX12" s="78"/>
      <c r="EY12" s="78"/>
      <c r="EZ12" s="78"/>
      <c r="FA12" s="78"/>
      <c r="FB12" s="78"/>
      <c r="FC12" s="78"/>
      <c r="FD12" s="78"/>
      <c r="FE12" s="78"/>
      <c r="FF12" s="78"/>
      <c r="FG12" s="78"/>
      <c r="FH12" s="78"/>
      <c r="FI12" s="78"/>
      <c r="FJ12" s="78"/>
      <c r="FK12" s="78"/>
      <c r="FL12" s="78"/>
      <c r="FM12" s="78"/>
      <c r="FN12" s="78"/>
      <c r="FO12" s="78"/>
      <c r="FP12" s="78"/>
      <c r="FQ12" s="78"/>
      <c r="FR12" s="78"/>
      <c r="FS12" s="78"/>
      <c r="FT12" s="78"/>
      <c r="FU12" s="78"/>
      <c r="FV12" s="78"/>
      <c r="FW12" s="78"/>
      <c r="FX12" s="78"/>
      <c r="FY12" s="78"/>
      <c r="FZ12" s="78"/>
      <c r="GA12" s="78"/>
      <c r="GB12" s="78"/>
    </row>
    <row r="13" spans="1:184" s="26" customFormat="1" ht="37.950000000000003" customHeight="1" x14ac:dyDescent="0.3">
      <c r="A13" s="24">
        <v>6</v>
      </c>
      <c r="B13" s="26" t="s">
        <v>175</v>
      </c>
      <c r="C13" s="17" t="s">
        <v>176</v>
      </c>
      <c r="D13" s="67">
        <v>60158859</v>
      </c>
      <c r="E13" s="67">
        <v>107584891</v>
      </c>
      <c r="F13" s="67">
        <v>600096530</v>
      </c>
      <c r="G13" s="26" t="s">
        <v>190</v>
      </c>
      <c r="H13" s="17" t="s">
        <v>84</v>
      </c>
      <c r="I13" s="17" t="s">
        <v>85</v>
      </c>
      <c r="J13" s="17" t="s">
        <v>178</v>
      </c>
      <c r="K13" s="26" t="s">
        <v>211</v>
      </c>
      <c r="L13" s="110">
        <v>8000000</v>
      </c>
      <c r="M13" s="61">
        <f t="shared" ref="M13" si="0">L13*0.85</f>
        <v>6800000</v>
      </c>
      <c r="N13" s="20">
        <v>2021</v>
      </c>
      <c r="O13" s="17">
        <v>2027</v>
      </c>
      <c r="P13" s="17" t="s">
        <v>87</v>
      </c>
      <c r="Q13" s="17"/>
      <c r="R13" s="17" t="s">
        <v>182</v>
      </c>
      <c r="S13" s="17" t="s">
        <v>86</v>
      </c>
      <c r="T13" s="134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  <c r="DQ13" s="78"/>
      <c r="DR13" s="78"/>
      <c r="DS13" s="78"/>
      <c r="DT13" s="78"/>
      <c r="DU13" s="78"/>
      <c r="DV13" s="78"/>
      <c r="DW13" s="78"/>
      <c r="DX13" s="78"/>
      <c r="DY13" s="78"/>
      <c r="DZ13" s="78"/>
      <c r="EA13" s="78"/>
      <c r="EB13" s="78"/>
      <c r="EC13" s="78"/>
      <c r="ED13" s="78"/>
      <c r="EE13" s="78"/>
      <c r="EF13" s="78"/>
      <c r="EG13" s="78"/>
      <c r="EH13" s="78"/>
      <c r="EI13" s="78"/>
      <c r="EJ13" s="78"/>
      <c r="EK13" s="78"/>
      <c r="EL13" s="78"/>
      <c r="EM13" s="78"/>
      <c r="EN13" s="78"/>
      <c r="EO13" s="78"/>
      <c r="EP13" s="78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8"/>
      <c r="FF13" s="78"/>
      <c r="FG13" s="78"/>
      <c r="FH13" s="78"/>
      <c r="FI13" s="78"/>
      <c r="FJ13" s="78"/>
      <c r="FK13" s="78"/>
      <c r="FL13" s="78"/>
      <c r="FM13" s="78"/>
      <c r="FN13" s="78"/>
      <c r="FO13" s="78"/>
      <c r="FP13" s="78"/>
      <c r="FQ13" s="78"/>
      <c r="FR13" s="78"/>
      <c r="FS13" s="78"/>
      <c r="FT13" s="78"/>
      <c r="FU13" s="78"/>
      <c r="FV13" s="78"/>
      <c r="FW13" s="78"/>
      <c r="FX13" s="78"/>
      <c r="FY13" s="78"/>
      <c r="FZ13" s="78"/>
      <c r="GA13" s="78"/>
      <c r="GB13" s="78"/>
    </row>
    <row r="14" spans="1:184" s="26" customFormat="1" ht="36" x14ac:dyDescent="0.3">
      <c r="A14" s="63">
        <v>7</v>
      </c>
      <c r="B14" s="26" t="s">
        <v>175</v>
      </c>
      <c r="C14" s="17" t="s">
        <v>176</v>
      </c>
      <c r="D14" s="67">
        <v>60158859</v>
      </c>
      <c r="E14" s="67">
        <v>107584891</v>
      </c>
      <c r="F14" s="67">
        <v>600096530</v>
      </c>
      <c r="G14" s="26" t="s">
        <v>192</v>
      </c>
      <c r="H14" s="17" t="s">
        <v>84</v>
      </c>
      <c r="I14" s="17" t="s">
        <v>85</v>
      </c>
      <c r="J14" s="17" t="s">
        <v>178</v>
      </c>
      <c r="K14" s="26" t="s">
        <v>212</v>
      </c>
      <c r="L14" s="27">
        <v>2000000</v>
      </c>
      <c r="N14" s="20">
        <v>2021</v>
      </c>
      <c r="O14" s="17">
        <v>2027</v>
      </c>
      <c r="R14" s="17" t="s">
        <v>191</v>
      </c>
      <c r="S14" s="17" t="s">
        <v>86</v>
      </c>
      <c r="T14" s="134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78"/>
      <c r="EN14" s="78"/>
      <c r="EO14" s="78"/>
      <c r="EP14" s="78"/>
      <c r="EQ14" s="78"/>
      <c r="ER14" s="78"/>
      <c r="ES14" s="78"/>
      <c r="ET14" s="78"/>
      <c r="EU14" s="78"/>
      <c r="EV14" s="78"/>
      <c r="EW14" s="78"/>
      <c r="EX14" s="78"/>
      <c r="EY14" s="78"/>
      <c r="EZ14" s="78"/>
      <c r="FA14" s="78"/>
      <c r="FB14" s="78"/>
      <c r="FC14" s="78"/>
      <c r="FD14" s="78"/>
      <c r="FE14" s="78"/>
      <c r="FF14" s="78"/>
      <c r="FG14" s="78"/>
      <c r="FH14" s="78"/>
      <c r="FI14" s="78"/>
      <c r="FJ14" s="78"/>
      <c r="FK14" s="78"/>
      <c r="FL14" s="78"/>
      <c r="FM14" s="78"/>
      <c r="FN14" s="78"/>
      <c r="FO14" s="78"/>
      <c r="FP14" s="78"/>
      <c r="FQ14" s="78"/>
      <c r="FR14" s="78"/>
      <c r="FS14" s="78"/>
      <c r="FT14" s="78"/>
      <c r="FU14" s="78"/>
      <c r="FV14" s="78"/>
      <c r="FW14" s="78"/>
      <c r="FX14" s="78"/>
      <c r="FY14" s="78"/>
      <c r="FZ14" s="78"/>
      <c r="GA14" s="78"/>
      <c r="GB14" s="78"/>
    </row>
    <row r="15" spans="1:184" s="26" customFormat="1" ht="36" x14ac:dyDescent="0.3">
      <c r="A15" s="24">
        <v>8</v>
      </c>
      <c r="B15" s="26" t="s">
        <v>214</v>
      </c>
      <c r="C15" s="67" t="s">
        <v>205</v>
      </c>
      <c r="D15" s="67">
        <v>71006796</v>
      </c>
      <c r="E15" s="67">
        <v>107585103</v>
      </c>
      <c r="F15" s="67">
        <v>600095843</v>
      </c>
      <c r="G15" s="26" t="s">
        <v>208</v>
      </c>
      <c r="H15" s="17" t="s">
        <v>84</v>
      </c>
      <c r="I15" s="17" t="s">
        <v>85</v>
      </c>
      <c r="J15" s="67" t="s">
        <v>206</v>
      </c>
      <c r="K15" s="26" t="s">
        <v>209</v>
      </c>
      <c r="L15" s="110">
        <v>3000000</v>
      </c>
      <c r="M15" s="77"/>
      <c r="N15" s="17">
        <v>2023</v>
      </c>
      <c r="O15" s="17">
        <v>2027</v>
      </c>
      <c r="P15" s="17"/>
      <c r="Q15" s="17"/>
      <c r="R15" s="17" t="s">
        <v>207</v>
      </c>
      <c r="S15" s="17" t="s">
        <v>86</v>
      </c>
      <c r="T15" s="134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8"/>
      <c r="ES15" s="78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78"/>
      <c r="FE15" s="78"/>
      <c r="FF15" s="78"/>
      <c r="FG15" s="78"/>
      <c r="FH15" s="78"/>
      <c r="FI15" s="78"/>
      <c r="FJ15" s="78"/>
      <c r="FK15" s="78"/>
      <c r="FL15" s="78"/>
      <c r="FM15" s="78"/>
      <c r="FN15" s="78"/>
      <c r="FO15" s="78"/>
      <c r="FP15" s="78"/>
      <c r="FQ15" s="78"/>
      <c r="FR15" s="78"/>
      <c r="FS15" s="78"/>
      <c r="FT15" s="78"/>
      <c r="FU15" s="78"/>
      <c r="FV15" s="78"/>
      <c r="FW15" s="78"/>
      <c r="FX15" s="78"/>
      <c r="FY15" s="78"/>
      <c r="FZ15" s="78"/>
      <c r="GA15" s="78"/>
      <c r="GB15" s="78"/>
    </row>
    <row r="16" spans="1:184" s="26" customFormat="1" ht="36" x14ac:dyDescent="0.3">
      <c r="A16" s="129">
        <v>9</v>
      </c>
      <c r="B16" s="130" t="s">
        <v>214</v>
      </c>
      <c r="C16" s="131" t="s">
        <v>205</v>
      </c>
      <c r="D16" s="131">
        <v>71006796</v>
      </c>
      <c r="E16" s="131">
        <v>107585103</v>
      </c>
      <c r="F16" s="131">
        <v>600095843</v>
      </c>
      <c r="G16" s="130" t="s">
        <v>213</v>
      </c>
      <c r="H16" s="132" t="s">
        <v>84</v>
      </c>
      <c r="I16" s="132" t="s">
        <v>85</v>
      </c>
      <c r="J16" s="131" t="s">
        <v>206</v>
      </c>
      <c r="K16" s="130" t="s">
        <v>210</v>
      </c>
      <c r="L16" s="147">
        <v>200000</v>
      </c>
      <c r="M16" s="130"/>
      <c r="N16" s="132">
        <v>2022</v>
      </c>
      <c r="O16" s="132">
        <v>2027</v>
      </c>
      <c r="P16" s="130"/>
      <c r="Q16" s="130"/>
      <c r="R16" s="132" t="s">
        <v>257</v>
      </c>
      <c r="S16" s="132" t="s">
        <v>86</v>
      </c>
      <c r="T16" s="134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8"/>
      <c r="FF16" s="78"/>
      <c r="FG16" s="78"/>
      <c r="FH16" s="78"/>
      <c r="FI16" s="78"/>
      <c r="FJ16" s="78"/>
      <c r="FK16" s="78"/>
      <c r="FL16" s="78"/>
      <c r="FM16" s="78"/>
      <c r="FN16" s="78"/>
      <c r="FO16" s="78"/>
      <c r="FP16" s="78"/>
      <c r="FQ16" s="78"/>
      <c r="FR16" s="78"/>
      <c r="FS16" s="78"/>
      <c r="FT16" s="78"/>
      <c r="FU16" s="78"/>
      <c r="FV16" s="78"/>
      <c r="FW16" s="78"/>
      <c r="FX16" s="78"/>
      <c r="FY16" s="78"/>
      <c r="FZ16" s="78"/>
      <c r="GA16" s="78"/>
      <c r="GB16" s="78"/>
    </row>
    <row r="17" spans="1:184" s="26" customFormat="1" ht="36" x14ac:dyDescent="0.3">
      <c r="A17" s="156">
        <v>10</v>
      </c>
      <c r="B17" s="130" t="s">
        <v>214</v>
      </c>
      <c r="C17" s="131" t="s">
        <v>205</v>
      </c>
      <c r="D17" s="131">
        <v>71006796</v>
      </c>
      <c r="E17" s="131">
        <v>107585103</v>
      </c>
      <c r="F17" s="131">
        <v>600095843</v>
      </c>
      <c r="G17" s="130" t="s">
        <v>215</v>
      </c>
      <c r="H17" s="132" t="s">
        <v>84</v>
      </c>
      <c r="I17" s="132" t="s">
        <v>85</v>
      </c>
      <c r="J17" s="131" t="s">
        <v>206</v>
      </c>
      <c r="K17" s="130" t="s">
        <v>216</v>
      </c>
      <c r="L17" s="147">
        <v>1000000</v>
      </c>
      <c r="M17" s="147">
        <v>1000000</v>
      </c>
      <c r="N17" s="157">
        <v>45047</v>
      </c>
      <c r="O17" s="157">
        <v>45169</v>
      </c>
      <c r="P17" s="130"/>
      <c r="Q17" s="130"/>
      <c r="R17" s="132" t="s">
        <v>257</v>
      </c>
      <c r="S17" s="132" t="s">
        <v>86</v>
      </c>
      <c r="T17" s="134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8"/>
      <c r="DU17" s="78"/>
      <c r="DV17" s="78"/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78"/>
      <c r="FE17" s="78"/>
      <c r="FF17" s="78"/>
      <c r="FG17" s="78"/>
      <c r="FH17" s="78"/>
      <c r="FI17" s="78"/>
      <c r="FJ17" s="78"/>
      <c r="FK17" s="78"/>
      <c r="FL17" s="78"/>
      <c r="FM17" s="78"/>
      <c r="FN17" s="78"/>
      <c r="FO17" s="78"/>
      <c r="FP17" s="78"/>
      <c r="FQ17" s="78"/>
      <c r="FR17" s="78"/>
      <c r="FS17" s="78"/>
      <c r="FT17" s="78"/>
      <c r="FU17" s="78"/>
      <c r="FV17" s="78"/>
      <c r="FW17" s="78"/>
      <c r="FX17" s="78"/>
      <c r="FY17" s="78"/>
      <c r="FZ17" s="78"/>
      <c r="GA17" s="78"/>
      <c r="GB17" s="78"/>
    </row>
    <row r="18" spans="1:184" s="26" customFormat="1" ht="36" x14ac:dyDescent="0.3">
      <c r="A18" s="24">
        <v>11</v>
      </c>
      <c r="B18" s="26" t="s">
        <v>228</v>
      </c>
      <c r="C18" s="67" t="s">
        <v>83</v>
      </c>
      <c r="D18" s="67">
        <v>48160911</v>
      </c>
      <c r="E18" s="95" t="s">
        <v>229</v>
      </c>
      <c r="F18" s="67">
        <v>600095312</v>
      </c>
      <c r="G18" s="26" t="s">
        <v>230</v>
      </c>
      <c r="H18" s="17" t="s">
        <v>84</v>
      </c>
      <c r="I18" s="17" t="s">
        <v>85</v>
      </c>
      <c r="J18" s="67" t="s">
        <v>85</v>
      </c>
      <c r="K18" s="26" t="s">
        <v>268</v>
      </c>
      <c r="L18" s="27">
        <v>100000</v>
      </c>
      <c r="M18" s="27"/>
      <c r="N18" s="17">
        <v>2023</v>
      </c>
      <c r="O18" s="17">
        <v>2024</v>
      </c>
      <c r="R18" s="17" t="s">
        <v>169</v>
      </c>
      <c r="S18" s="17" t="s">
        <v>86</v>
      </c>
      <c r="T18" s="134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8"/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8"/>
      <c r="FF18" s="78"/>
      <c r="FG18" s="78"/>
      <c r="FH18" s="78"/>
      <c r="FI18" s="78"/>
      <c r="FJ18" s="78"/>
      <c r="FK18" s="78"/>
      <c r="FL18" s="78"/>
      <c r="FM18" s="78"/>
      <c r="FN18" s="78"/>
      <c r="FO18" s="78"/>
      <c r="FP18" s="78"/>
      <c r="FQ18" s="78"/>
      <c r="FR18" s="78"/>
      <c r="FS18" s="78"/>
      <c r="FT18" s="78"/>
      <c r="FU18" s="78"/>
      <c r="FV18" s="78"/>
      <c r="FW18" s="78"/>
      <c r="FX18" s="78"/>
      <c r="FY18" s="78"/>
      <c r="FZ18" s="78"/>
      <c r="GA18" s="78"/>
      <c r="GB18" s="78"/>
    </row>
    <row r="19" spans="1:184" s="74" customFormat="1" ht="36" x14ac:dyDescent="0.3">
      <c r="A19" s="24">
        <v>12</v>
      </c>
      <c r="B19" s="26" t="s">
        <v>254</v>
      </c>
      <c r="C19" s="67" t="s">
        <v>252</v>
      </c>
      <c r="D19" s="67"/>
      <c r="E19" s="95"/>
      <c r="F19" s="67"/>
      <c r="G19" s="26" t="s">
        <v>254</v>
      </c>
      <c r="H19" s="17" t="s">
        <v>84</v>
      </c>
      <c r="I19" s="17" t="s">
        <v>85</v>
      </c>
      <c r="J19" s="67" t="s">
        <v>253</v>
      </c>
      <c r="K19" s="26" t="s">
        <v>255</v>
      </c>
      <c r="L19" s="27">
        <v>24000000</v>
      </c>
      <c r="M19" s="27">
        <f>L19*0.85</f>
        <v>20400000</v>
      </c>
      <c r="N19" s="158">
        <v>44562</v>
      </c>
      <c r="O19" s="158">
        <v>45657</v>
      </c>
      <c r="P19" s="17" t="s">
        <v>87</v>
      </c>
      <c r="Q19" s="26"/>
      <c r="R19" s="17" t="s">
        <v>256</v>
      </c>
      <c r="S19" s="17" t="s">
        <v>86</v>
      </c>
      <c r="T19" s="135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6"/>
      <c r="ET19" s="86"/>
      <c r="EU19" s="86"/>
      <c r="EV19" s="86"/>
      <c r="EW19" s="86"/>
      <c r="EX19" s="86"/>
      <c r="EY19" s="86"/>
      <c r="EZ19" s="86"/>
      <c r="FA19" s="86"/>
      <c r="FB19" s="86"/>
      <c r="FC19" s="86"/>
      <c r="FD19" s="86"/>
      <c r="FE19" s="86"/>
      <c r="FF19" s="86"/>
      <c r="FG19" s="86"/>
      <c r="FH19" s="86"/>
      <c r="FI19" s="86"/>
      <c r="FJ19" s="86"/>
      <c r="FK19" s="86"/>
      <c r="FL19" s="86"/>
      <c r="FM19" s="86"/>
      <c r="FN19" s="86"/>
      <c r="FO19" s="86"/>
      <c r="FP19" s="86"/>
      <c r="FQ19" s="86"/>
      <c r="FR19" s="86"/>
      <c r="FS19" s="86"/>
      <c r="FT19" s="86"/>
      <c r="FU19" s="86"/>
      <c r="FV19" s="86"/>
      <c r="FW19" s="86"/>
      <c r="FX19" s="86"/>
      <c r="FY19" s="86"/>
      <c r="FZ19" s="86"/>
      <c r="GA19" s="86"/>
      <c r="GB19" s="86"/>
    </row>
    <row r="20" spans="1:184" s="74" customFormat="1" ht="47.25" customHeight="1" x14ac:dyDescent="0.3">
      <c r="A20" s="24">
        <v>13</v>
      </c>
      <c r="B20" s="64" t="s">
        <v>258</v>
      </c>
      <c r="C20" s="60" t="s">
        <v>96</v>
      </c>
      <c r="D20" s="24">
        <v>71001557</v>
      </c>
      <c r="E20" s="24">
        <v>107584867</v>
      </c>
      <c r="F20" s="24">
        <v>600095738</v>
      </c>
      <c r="G20" s="64" t="s">
        <v>261</v>
      </c>
      <c r="H20" s="24" t="s">
        <v>84</v>
      </c>
      <c r="I20" s="24" t="s">
        <v>85</v>
      </c>
      <c r="J20" s="24" t="s">
        <v>89</v>
      </c>
      <c r="K20" s="26" t="s">
        <v>259</v>
      </c>
      <c r="L20" s="61">
        <v>5000000</v>
      </c>
      <c r="M20" s="77"/>
      <c r="N20" s="24">
        <v>2021</v>
      </c>
      <c r="O20" s="24">
        <v>2027</v>
      </c>
      <c r="P20" s="24"/>
      <c r="Q20" s="24"/>
      <c r="R20" s="24" t="s">
        <v>260</v>
      </c>
      <c r="S20" s="24" t="s">
        <v>86</v>
      </c>
      <c r="T20" s="135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  <c r="DQ20" s="86"/>
      <c r="DR20" s="86"/>
      <c r="DS20" s="86"/>
      <c r="DT20" s="86"/>
      <c r="DU20" s="86"/>
      <c r="DV20" s="86"/>
      <c r="DW20" s="86"/>
      <c r="DX20" s="86"/>
      <c r="DY20" s="86"/>
      <c r="DZ20" s="86"/>
      <c r="EA20" s="86"/>
      <c r="EB20" s="86"/>
      <c r="EC20" s="86"/>
      <c r="ED20" s="86"/>
      <c r="EE20" s="86"/>
      <c r="EF20" s="86"/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  <c r="ER20" s="86"/>
      <c r="ES20" s="86"/>
      <c r="ET20" s="86"/>
      <c r="EU20" s="86"/>
      <c r="EV20" s="86"/>
      <c r="EW20" s="86"/>
      <c r="EX20" s="86"/>
      <c r="EY20" s="86"/>
      <c r="EZ20" s="86"/>
      <c r="FA20" s="86"/>
      <c r="FB20" s="86"/>
      <c r="FC20" s="86"/>
      <c r="FD20" s="86"/>
      <c r="FE20" s="86"/>
      <c r="FF20" s="86"/>
      <c r="FG20" s="86"/>
      <c r="FH20" s="86"/>
      <c r="FI20" s="86"/>
      <c r="FJ20" s="86"/>
      <c r="FK20" s="86"/>
      <c r="FL20" s="86"/>
      <c r="FM20" s="86"/>
      <c r="FN20" s="86"/>
      <c r="FO20" s="86"/>
      <c r="FP20" s="86"/>
      <c r="FQ20" s="86"/>
      <c r="FR20" s="86"/>
      <c r="FS20" s="86"/>
      <c r="FT20" s="86"/>
      <c r="FU20" s="86"/>
      <c r="FV20" s="86"/>
      <c r="FW20" s="86"/>
      <c r="FX20" s="86"/>
      <c r="FY20" s="86"/>
      <c r="FZ20" s="86"/>
      <c r="GA20" s="86"/>
      <c r="GB20" s="86"/>
    </row>
    <row r="21" spans="1:184" s="74" customFormat="1" ht="36" x14ac:dyDescent="0.3">
      <c r="A21" s="24">
        <v>14</v>
      </c>
      <c r="B21" s="26" t="s">
        <v>228</v>
      </c>
      <c r="C21" s="67" t="s">
        <v>83</v>
      </c>
      <c r="D21" s="67">
        <v>48160911</v>
      </c>
      <c r="E21" s="95" t="s">
        <v>229</v>
      </c>
      <c r="F21" s="67">
        <v>600095312</v>
      </c>
      <c r="G21" s="64" t="s">
        <v>270</v>
      </c>
      <c r="H21" s="17" t="s">
        <v>84</v>
      </c>
      <c r="I21" s="17" t="s">
        <v>85</v>
      </c>
      <c r="J21" s="67" t="s">
        <v>85</v>
      </c>
      <c r="K21" s="64" t="s">
        <v>269</v>
      </c>
      <c r="L21" s="69">
        <v>350000</v>
      </c>
      <c r="M21" s="65"/>
      <c r="N21" s="63">
        <v>2024</v>
      </c>
      <c r="O21" s="63">
        <v>2025</v>
      </c>
      <c r="P21" s="65"/>
      <c r="Q21" s="65"/>
      <c r="R21" s="24" t="s">
        <v>169</v>
      </c>
      <c r="S21" s="63" t="s">
        <v>86</v>
      </c>
      <c r="T21" s="135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6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6"/>
      <c r="ES21" s="86"/>
      <c r="ET21" s="86"/>
      <c r="EU21" s="86"/>
      <c r="EV21" s="86"/>
      <c r="EW21" s="86"/>
      <c r="EX21" s="86"/>
      <c r="EY21" s="86"/>
      <c r="EZ21" s="86"/>
      <c r="FA21" s="86"/>
      <c r="FB21" s="86"/>
      <c r="FC21" s="86"/>
      <c r="FD21" s="86"/>
      <c r="FE21" s="86"/>
      <c r="FF21" s="86"/>
      <c r="FG21" s="86"/>
      <c r="FH21" s="86"/>
      <c r="FI21" s="86"/>
      <c r="FJ21" s="86"/>
      <c r="FK21" s="86"/>
      <c r="FL21" s="86"/>
      <c r="FM21" s="86"/>
      <c r="FN21" s="86"/>
      <c r="FO21" s="86"/>
      <c r="FP21" s="86"/>
      <c r="FQ21" s="86"/>
      <c r="FR21" s="86"/>
      <c r="FS21" s="86"/>
      <c r="FT21" s="86"/>
      <c r="FU21" s="86"/>
      <c r="FV21" s="86"/>
      <c r="FW21" s="86"/>
      <c r="FX21" s="86"/>
      <c r="FY21" s="86"/>
      <c r="FZ21" s="86"/>
      <c r="GA21" s="86"/>
      <c r="GB21" s="86"/>
    </row>
    <row r="22" spans="1:184" s="74" customFormat="1" ht="48" x14ac:dyDescent="0.3">
      <c r="A22" s="24">
        <v>15</v>
      </c>
      <c r="B22" s="26" t="s">
        <v>175</v>
      </c>
      <c r="C22" s="17" t="s">
        <v>176</v>
      </c>
      <c r="D22" s="67">
        <v>60158859</v>
      </c>
      <c r="E22" s="67">
        <v>107584891</v>
      </c>
      <c r="F22" s="67">
        <v>600096530</v>
      </c>
      <c r="G22" s="64" t="s">
        <v>275</v>
      </c>
      <c r="H22" s="17" t="s">
        <v>84</v>
      </c>
      <c r="I22" s="17" t="s">
        <v>85</v>
      </c>
      <c r="J22" s="17" t="s">
        <v>178</v>
      </c>
      <c r="K22" s="64" t="s">
        <v>276</v>
      </c>
      <c r="L22" s="69">
        <v>300000</v>
      </c>
      <c r="M22" s="65"/>
      <c r="N22" s="63">
        <v>2022</v>
      </c>
      <c r="O22" s="63">
        <v>2027</v>
      </c>
      <c r="P22" s="65"/>
      <c r="Q22" s="65"/>
      <c r="R22" s="24" t="s">
        <v>277</v>
      </c>
      <c r="S22" s="63" t="s">
        <v>86</v>
      </c>
      <c r="T22" s="135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6"/>
      <c r="DT22" s="86"/>
      <c r="DU22" s="86"/>
      <c r="DV22" s="86"/>
      <c r="DW22" s="86"/>
      <c r="DX22" s="86"/>
      <c r="DY22" s="86"/>
      <c r="DZ22" s="86"/>
      <c r="EA22" s="86"/>
      <c r="EB22" s="86"/>
      <c r="EC22" s="86"/>
      <c r="ED22" s="86"/>
      <c r="EE22" s="86"/>
      <c r="EF22" s="86"/>
      <c r="EG22" s="86"/>
      <c r="EH22" s="86"/>
      <c r="EI22" s="86"/>
      <c r="EJ22" s="86"/>
      <c r="EK22" s="86"/>
      <c r="EL22" s="86"/>
      <c r="EM22" s="86"/>
      <c r="EN22" s="86"/>
      <c r="EO22" s="86"/>
      <c r="EP22" s="86"/>
      <c r="EQ22" s="86"/>
      <c r="ER22" s="86"/>
      <c r="ES22" s="86"/>
      <c r="ET22" s="86"/>
      <c r="EU22" s="86"/>
      <c r="EV22" s="86"/>
      <c r="EW22" s="86"/>
      <c r="EX22" s="86"/>
      <c r="EY22" s="86"/>
      <c r="EZ22" s="86"/>
      <c r="FA22" s="86"/>
      <c r="FB22" s="86"/>
      <c r="FC22" s="86"/>
      <c r="FD22" s="86"/>
      <c r="FE22" s="86"/>
      <c r="FF22" s="86"/>
      <c r="FG22" s="86"/>
      <c r="FH22" s="86"/>
      <c r="FI22" s="86"/>
      <c r="FJ22" s="86"/>
      <c r="FK22" s="86"/>
      <c r="FL22" s="86"/>
      <c r="FM22" s="86"/>
      <c r="FN22" s="86"/>
      <c r="FO22" s="86"/>
      <c r="FP22" s="86"/>
      <c r="FQ22" s="86"/>
      <c r="FR22" s="86"/>
      <c r="FS22" s="86"/>
      <c r="FT22" s="86"/>
      <c r="FU22" s="86"/>
      <c r="FV22" s="86"/>
      <c r="FW22" s="86"/>
      <c r="FX22" s="86"/>
      <c r="FY22" s="86"/>
      <c r="FZ22" s="86"/>
      <c r="GA22" s="86"/>
      <c r="GB22" s="86"/>
    </row>
    <row r="23" spans="1:184" s="18" customFormat="1" ht="12" x14ac:dyDescent="0.3">
      <c r="A23" s="19" t="s">
        <v>28</v>
      </c>
      <c r="C23" s="19"/>
      <c r="D23" s="19"/>
      <c r="E23" s="19"/>
      <c r="F23" s="19"/>
      <c r="H23" s="19"/>
      <c r="I23" s="19"/>
      <c r="J23" s="19"/>
      <c r="L23" s="19"/>
      <c r="N23" s="19"/>
      <c r="O23" s="19"/>
      <c r="P23" s="19"/>
      <c r="Q23" s="19"/>
      <c r="R23" s="19"/>
      <c r="S23" s="19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</row>
    <row r="26" spans="1:184" x14ac:dyDescent="0.3">
      <c r="A26" s="79" t="s">
        <v>29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148"/>
      <c r="M26" s="80"/>
      <c r="N26" s="79"/>
    </row>
    <row r="27" spans="1:184" x14ac:dyDescent="0.3">
      <c r="A27" s="79" t="s">
        <v>220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148"/>
      <c r="M27" s="80"/>
      <c r="N27" s="79"/>
    </row>
    <row r="28" spans="1:184" x14ac:dyDescent="0.3">
      <c r="A28" s="79" t="s">
        <v>221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148"/>
      <c r="M28" s="80"/>
      <c r="N28" s="79"/>
    </row>
    <row r="29" spans="1:184" x14ac:dyDescent="0.3">
      <c r="A29" s="79" t="s">
        <v>222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148"/>
      <c r="M29" s="80"/>
      <c r="N29" s="79"/>
    </row>
    <row r="30" spans="1:184" x14ac:dyDescent="0.3">
      <c r="A30" s="79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148"/>
      <c r="M30" s="80"/>
      <c r="N30" s="79"/>
    </row>
    <row r="31" spans="1:184" x14ac:dyDescent="0.3">
      <c r="A31" s="79" t="s">
        <v>30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148"/>
      <c r="M31" s="80"/>
      <c r="N31" s="79"/>
    </row>
    <row r="32" spans="1:184" s="11" customFormat="1" x14ac:dyDescent="0.3">
      <c r="A32" s="79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148"/>
      <c r="M32" s="80"/>
      <c r="N32" s="79"/>
      <c r="O32" s="16"/>
      <c r="P32" s="16"/>
      <c r="Q32" s="16"/>
      <c r="R32" s="16"/>
      <c r="S32" s="16"/>
    </row>
    <row r="33" spans="1:14" x14ac:dyDescent="0.3">
      <c r="A33" s="81" t="s">
        <v>31</v>
      </c>
      <c r="B33" s="81"/>
      <c r="C33" s="81"/>
      <c r="D33" s="82"/>
      <c r="E33" s="82"/>
      <c r="F33" s="82"/>
      <c r="G33" s="82"/>
      <c r="H33" s="82"/>
      <c r="I33" s="82"/>
      <c r="J33" s="82"/>
      <c r="K33" s="82"/>
      <c r="L33" s="149"/>
      <c r="M33" s="83"/>
      <c r="N33" s="82"/>
    </row>
    <row r="34" spans="1:14" x14ac:dyDescent="0.3">
      <c r="A34" s="79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148"/>
      <c r="M34" s="80"/>
      <c r="N34" s="79"/>
    </row>
    <row r="35" spans="1:14" x14ac:dyDescent="0.3">
      <c r="A35" s="81" t="s">
        <v>32</v>
      </c>
      <c r="B35" s="81"/>
      <c r="C35" s="81"/>
      <c r="D35" s="79"/>
      <c r="E35" s="79"/>
      <c r="F35" s="79"/>
      <c r="G35" s="79"/>
      <c r="H35" s="79"/>
      <c r="I35" s="79"/>
      <c r="J35" s="79"/>
      <c r="K35" s="79"/>
      <c r="L35" s="148"/>
      <c r="M35" s="80"/>
      <c r="N35" s="79"/>
    </row>
    <row r="36" spans="1:14" x14ac:dyDescent="0.3">
      <c r="A36" s="79"/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148"/>
      <c r="M36" s="80"/>
      <c r="N36" s="79"/>
    </row>
    <row r="37" spans="1:14" x14ac:dyDescent="0.3">
      <c r="A37" s="81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148"/>
      <c r="M37" s="80"/>
      <c r="N37" s="79"/>
    </row>
  </sheetData>
  <mergeCells count="16">
    <mergeCell ref="N6:O6"/>
    <mergeCell ref="P6:Q6"/>
    <mergeCell ref="R6:S6"/>
    <mergeCell ref="A1:S1"/>
    <mergeCell ref="A5:S5"/>
    <mergeCell ref="A6:A7"/>
    <mergeCell ref="B6:F6"/>
    <mergeCell ref="G6:G7"/>
    <mergeCell ref="J6:J7"/>
    <mergeCell ref="K6:K7"/>
    <mergeCell ref="L6:M6"/>
    <mergeCell ref="H6:H7"/>
    <mergeCell ref="I6:I7"/>
    <mergeCell ref="Q2:S2"/>
    <mergeCell ref="Q3:S3"/>
    <mergeCell ref="Q4:S4"/>
  </mergeCells>
  <pageMargins left="0.7" right="0.7" top="0.78740157499999996" bottom="0.78740157499999996" header="0.3" footer="0.3"/>
  <pageSetup paperSize="8" scale="4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R84"/>
  <sheetViews>
    <sheetView topLeftCell="A42" zoomScale="80" zoomScaleNormal="80" workbookViewId="0">
      <selection activeCell="Z82" sqref="A1:Z82"/>
    </sheetView>
  </sheetViews>
  <sheetFormatPr defaultColWidth="9.33203125" defaultRowHeight="14.4" x14ac:dyDescent="0.3"/>
  <cols>
    <col min="1" max="1" width="6.5546875" style="12" customWidth="1"/>
    <col min="2" max="2" width="19" style="8" customWidth="1"/>
    <col min="3" max="3" width="13.6640625" style="6" customWidth="1"/>
    <col min="4" max="4" width="9.44140625" style="6" bestFit="1" customWidth="1"/>
    <col min="5" max="5" width="10" style="6" bestFit="1" customWidth="1"/>
    <col min="6" max="6" width="10.109375" style="6" bestFit="1" customWidth="1"/>
    <col min="7" max="7" width="23.88671875" style="8" customWidth="1"/>
    <col min="8" max="9" width="14.33203125" style="6" customWidth="1"/>
    <col min="10" max="10" width="16.109375" style="6" customWidth="1"/>
    <col min="11" max="11" width="29.33203125" customWidth="1"/>
    <col min="12" max="12" width="9.88671875" style="6" bestFit="1" customWidth="1"/>
    <col min="13" max="13" width="10.44140625" customWidth="1"/>
    <col min="16" max="16" width="8.44140625" customWidth="1"/>
    <col min="17" max="19" width="10.44140625" customWidth="1"/>
    <col min="20" max="21" width="13.44140625" customWidth="1"/>
    <col min="22" max="23" width="14" customWidth="1"/>
    <col min="24" max="24" width="12.33203125" customWidth="1"/>
    <col min="25" max="25" width="13.5546875" style="6" customWidth="1"/>
    <col min="26" max="26" width="12.88671875" style="6" customWidth="1"/>
  </cols>
  <sheetData>
    <row r="1" spans="1:252" x14ac:dyDescent="0.3">
      <c r="W1" s="33" t="s">
        <v>310</v>
      </c>
      <c r="X1" s="171" t="s">
        <v>311</v>
      </c>
      <c r="Y1" s="172"/>
      <c r="Z1"/>
    </row>
    <row r="2" spans="1:252" ht="15" thickBot="1" x14ac:dyDescent="0.35">
      <c r="X2" s="202"/>
      <c r="Y2" s="202"/>
      <c r="Z2" s="202"/>
    </row>
    <row r="3" spans="1:252" ht="18" customHeight="1" thickBot="1" x14ac:dyDescent="0.4">
      <c r="A3" s="266" t="s">
        <v>33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8"/>
    </row>
    <row r="4" spans="1:252" ht="52.5" customHeight="1" thickBot="1" x14ac:dyDescent="0.35">
      <c r="A4" s="269" t="s">
        <v>6</v>
      </c>
      <c r="B4" s="238" t="s">
        <v>7</v>
      </c>
      <c r="C4" s="239"/>
      <c r="D4" s="239"/>
      <c r="E4" s="239"/>
      <c r="F4" s="240"/>
      <c r="G4" s="276" t="s">
        <v>8</v>
      </c>
      <c r="H4" s="245" t="s">
        <v>34</v>
      </c>
      <c r="I4" s="248" t="s">
        <v>66</v>
      </c>
      <c r="J4" s="279" t="s">
        <v>10</v>
      </c>
      <c r="K4" s="251" t="s">
        <v>11</v>
      </c>
      <c r="L4" s="241" t="s">
        <v>35</v>
      </c>
      <c r="M4" s="242"/>
      <c r="N4" s="243" t="s">
        <v>13</v>
      </c>
      <c r="O4" s="244"/>
      <c r="P4" s="286" t="s">
        <v>36</v>
      </c>
      <c r="Q4" s="287"/>
      <c r="R4" s="287"/>
      <c r="S4" s="287"/>
      <c r="T4" s="287"/>
      <c r="U4" s="287"/>
      <c r="V4" s="287"/>
      <c r="W4" s="288"/>
      <c r="X4" s="288"/>
      <c r="Y4" s="212" t="s">
        <v>15</v>
      </c>
      <c r="Z4" s="213"/>
    </row>
    <row r="5" spans="1:252" ht="14.85" customHeight="1" x14ac:dyDescent="0.3">
      <c r="A5" s="270"/>
      <c r="B5" s="276" t="s">
        <v>16</v>
      </c>
      <c r="C5" s="272" t="s">
        <v>17</v>
      </c>
      <c r="D5" s="272" t="s">
        <v>18</v>
      </c>
      <c r="E5" s="272" t="s">
        <v>19</v>
      </c>
      <c r="F5" s="274" t="s">
        <v>20</v>
      </c>
      <c r="G5" s="277"/>
      <c r="H5" s="246"/>
      <c r="I5" s="249"/>
      <c r="J5" s="280"/>
      <c r="K5" s="252"/>
      <c r="L5" s="258" t="s">
        <v>21</v>
      </c>
      <c r="M5" s="260" t="s">
        <v>227</v>
      </c>
      <c r="N5" s="262" t="s">
        <v>22</v>
      </c>
      <c r="O5" s="263" t="s">
        <v>23</v>
      </c>
      <c r="P5" s="289" t="s">
        <v>37</v>
      </c>
      <c r="Q5" s="290"/>
      <c r="R5" s="290"/>
      <c r="S5" s="251"/>
      <c r="T5" s="264" t="s">
        <v>38</v>
      </c>
      <c r="U5" s="282" t="s">
        <v>81</v>
      </c>
      <c r="V5" s="282" t="s">
        <v>82</v>
      </c>
      <c r="W5" s="264" t="s">
        <v>39</v>
      </c>
      <c r="X5" s="284" t="s">
        <v>68</v>
      </c>
      <c r="Y5" s="254" t="s">
        <v>26</v>
      </c>
      <c r="Z5" s="256" t="s">
        <v>27</v>
      </c>
      <c r="AB5" s="1"/>
    </row>
    <row r="6" spans="1:252" ht="66.75" customHeight="1" thickBot="1" x14ac:dyDescent="0.35">
      <c r="A6" s="271"/>
      <c r="B6" s="278"/>
      <c r="C6" s="273"/>
      <c r="D6" s="273"/>
      <c r="E6" s="273"/>
      <c r="F6" s="275"/>
      <c r="G6" s="278"/>
      <c r="H6" s="247"/>
      <c r="I6" s="250"/>
      <c r="J6" s="281"/>
      <c r="K6" s="253"/>
      <c r="L6" s="259"/>
      <c r="M6" s="261"/>
      <c r="N6" s="259"/>
      <c r="O6" s="261"/>
      <c r="P6" s="54" t="s">
        <v>60</v>
      </c>
      <c r="Q6" s="55" t="s">
        <v>40</v>
      </c>
      <c r="R6" s="55" t="s">
        <v>41</v>
      </c>
      <c r="S6" s="56" t="s">
        <v>42</v>
      </c>
      <c r="T6" s="265"/>
      <c r="U6" s="283"/>
      <c r="V6" s="283"/>
      <c r="W6" s="265"/>
      <c r="X6" s="285"/>
      <c r="Y6" s="255"/>
      <c r="Z6" s="257"/>
    </row>
    <row r="7" spans="1:252" s="68" customFormat="1" ht="48.75" customHeight="1" x14ac:dyDescent="0.3">
      <c r="A7" s="60">
        <v>1</v>
      </c>
      <c r="B7" s="64" t="s">
        <v>88</v>
      </c>
      <c r="C7" s="96" t="s">
        <v>96</v>
      </c>
      <c r="D7" s="57">
        <v>60158247</v>
      </c>
      <c r="E7" s="97" t="s">
        <v>100</v>
      </c>
      <c r="F7" s="57">
        <v>600096599</v>
      </c>
      <c r="G7" s="98" t="s">
        <v>133</v>
      </c>
      <c r="H7" s="57" t="s">
        <v>84</v>
      </c>
      <c r="I7" s="57" t="s">
        <v>85</v>
      </c>
      <c r="J7" s="96" t="s">
        <v>89</v>
      </c>
      <c r="K7" s="58" t="s">
        <v>134</v>
      </c>
      <c r="L7" s="59">
        <v>6000000</v>
      </c>
      <c r="M7" s="91">
        <f>PRODUCT(L7,0.85)</f>
        <v>5100000</v>
      </c>
      <c r="N7" s="57">
        <v>1.2021999999999999</v>
      </c>
      <c r="O7" s="57">
        <v>12.2027</v>
      </c>
      <c r="P7" s="99"/>
      <c r="Q7" s="92" t="s">
        <v>87</v>
      </c>
      <c r="R7" s="92" t="s">
        <v>87</v>
      </c>
      <c r="S7" s="99"/>
      <c r="T7" s="99"/>
      <c r="U7" s="99"/>
      <c r="V7" s="92" t="s">
        <v>87</v>
      </c>
      <c r="W7" s="99"/>
      <c r="X7" s="99"/>
      <c r="Y7" s="92" t="s">
        <v>135</v>
      </c>
      <c r="Z7" s="92" t="s">
        <v>86</v>
      </c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0"/>
      <c r="DL7" s="100"/>
      <c r="DM7" s="100"/>
      <c r="DN7" s="100"/>
      <c r="DO7" s="100"/>
      <c r="DP7" s="100"/>
      <c r="DQ7" s="100"/>
      <c r="DR7" s="100"/>
      <c r="DS7" s="100"/>
      <c r="DT7" s="100"/>
      <c r="DU7" s="100"/>
      <c r="DV7" s="100"/>
      <c r="DW7" s="100"/>
      <c r="DX7" s="100"/>
      <c r="DY7" s="100"/>
      <c r="DZ7" s="100"/>
      <c r="EA7" s="100"/>
      <c r="EB7" s="100"/>
      <c r="EC7" s="100"/>
      <c r="ED7" s="100"/>
      <c r="EE7" s="100"/>
      <c r="EF7" s="100"/>
      <c r="EG7" s="100"/>
      <c r="EH7" s="100"/>
      <c r="EI7" s="100"/>
      <c r="EJ7" s="100"/>
      <c r="EK7" s="100"/>
      <c r="EL7" s="100"/>
      <c r="EM7" s="100"/>
      <c r="EN7" s="100"/>
      <c r="EO7" s="100"/>
      <c r="EP7" s="100"/>
      <c r="EQ7" s="100"/>
      <c r="ER7" s="100"/>
      <c r="ES7" s="100"/>
      <c r="ET7" s="100"/>
      <c r="EU7" s="100"/>
      <c r="EV7" s="100"/>
      <c r="EW7" s="100"/>
      <c r="EX7" s="100"/>
      <c r="EY7" s="100"/>
      <c r="EZ7" s="100"/>
      <c r="FA7" s="100"/>
      <c r="FB7" s="100"/>
      <c r="FC7" s="100"/>
      <c r="FD7" s="100"/>
      <c r="FE7" s="100"/>
      <c r="FF7" s="100"/>
      <c r="FG7" s="100"/>
      <c r="FH7" s="100"/>
      <c r="FI7" s="100"/>
      <c r="FJ7" s="100"/>
      <c r="FK7" s="100"/>
      <c r="FL7" s="100"/>
      <c r="FM7" s="100"/>
      <c r="FN7" s="100"/>
      <c r="FO7" s="100"/>
      <c r="FP7" s="100"/>
      <c r="FQ7" s="100"/>
      <c r="FR7" s="100"/>
      <c r="FS7" s="100"/>
      <c r="FT7" s="100"/>
      <c r="FU7" s="100"/>
      <c r="FV7" s="100"/>
      <c r="FW7" s="100"/>
      <c r="FX7" s="100"/>
      <c r="FY7" s="100"/>
      <c r="FZ7" s="100"/>
      <c r="GA7" s="100"/>
      <c r="GB7" s="100"/>
      <c r="GC7" s="100"/>
      <c r="GD7" s="100"/>
      <c r="GE7" s="100"/>
      <c r="GF7" s="100"/>
      <c r="GG7" s="100"/>
      <c r="GH7" s="100"/>
      <c r="GI7" s="100"/>
      <c r="GJ7" s="100"/>
      <c r="GK7" s="100"/>
      <c r="GL7" s="100"/>
      <c r="GM7" s="100"/>
      <c r="GN7" s="100"/>
      <c r="GO7" s="100"/>
      <c r="GP7" s="100"/>
      <c r="GQ7" s="100"/>
      <c r="GR7" s="100"/>
      <c r="GS7" s="100"/>
      <c r="GT7" s="100"/>
      <c r="GU7" s="100"/>
      <c r="GV7" s="100"/>
      <c r="GW7" s="100"/>
      <c r="GX7" s="100"/>
      <c r="GY7" s="100"/>
      <c r="GZ7" s="100"/>
      <c r="HA7" s="100"/>
      <c r="HB7" s="100"/>
      <c r="HC7" s="100"/>
      <c r="HD7" s="100"/>
      <c r="HE7" s="100"/>
      <c r="HF7" s="100"/>
      <c r="HG7" s="100"/>
      <c r="HH7" s="100"/>
      <c r="HI7" s="100"/>
      <c r="HJ7" s="100"/>
      <c r="HK7" s="100"/>
      <c r="HL7" s="100"/>
      <c r="HM7" s="100"/>
      <c r="HN7" s="100"/>
      <c r="HO7" s="100"/>
      <c r="HP7" s="100"/>
      <c r="HQ7" s="100"/>
      <c r="HR7" s="100"/>
      <c r="HS7" s="100"/>
      <c r="HT7" s="100"/>
      <c r="HU7" s="100"/>
      <c r="HV7" s="100"/>
      <c r="HW7" s="100"/>
      <c r="HX7" s="100"/>
      <c r="HY7" s="100"/>
      <c r="HZ7" s="100"/>
      <c r="IA7" s="100"/>
      <c r="IB7" s="100"/>
      <c r="IC7" s="100"/>
      <c r="ID7" s="100"/>
      <c r="IE7" s="100"/>
      <c r="IF7" s="100"/>
      <c r="IG7" s="100"/>
      <c r="IH7" s="100"/>
      <c r="II7" s="100"/>
      <c r="IJ7" s="100"/>
      <c r="IK7" s="100"/>
      <c r="IL7" s="100"/>
      <c r="IM7" s="100"/>
      <c r="IN7" s="100"/>
      <c r="IO7" s="100"/>
      <c r="IP7" s="100"/>
      <c r="IQ7" s="100"/>
      <c r="IR7" s="100"/>
    </row>
    <row r="8" spans="1:252" s="104" customFormat="1" ht="78.75" customHeight="1" x14ac:dyDescent="0.3">
      <c r="A8" s="20">
        <v>2</v>
      </c>
      <c r="B8" s="101" t="s">
        <v>90</v>
      </c>
      <c r="C8" s="20" t="s">
        <v>97</v>
      </c>
      <c r="D8" s="101">
        <v>60158841</v>
      </c>
      <c r="E8" s="101">
        <v>60158841</v>
      </c>
      <c r="F8" s="101">
        <v>600096301</v>
      </c>
      <c r="G8" s="101" t="s">
        <v>137</v>
      </c>
      <c r="H8" s="20" t="s">
        <v>84</v>
      </c>
      <c r="I8" s="20" t="s">
        <v>85</v>
      </c>
      <c r="J8" s="20" t="s">
        <v>91</v>
      </c>
      <c r="K8" s="101" t="s">
        <v>231</v>
      </c>
      <c r="L8" s="103">
        <v>20000000</v>
      </c>
      <c r="M8" s="90">
        <f>PRODUCT(L8,0.85)</f>
        <v>17000000</v>
      </c>
      <c r="N8" s="20">
        <v>2022</v>
      </c>
      <c r="O8" s="20">
        <v>2027</v>
      </c>
      <c r="P8" s="20" t="s">
        <v>87</v>
      </c>
      <c r="Q8" s="20" t="s">
        <v>87</v>
      </c>
      <c r="R8" s="20" t="s">
        <v>87</v>
      </c>
      <c r="S8" s="20" t="s">
        <v>87</v>
      </c>
      <c r="T8" s="20"/>
      <c r="U8" s="20" t="s">
        <v>87</v>
      </c>
      <c r="V8" s="20"/>
      <c r="W8" s="20"/>
      <c r="X8" s="20" t="s">
        <v>87</v>
      </c>
      <c r="Y8" s="20" t="s">
        <v>239</v>
      </c>
      <c r="Z8" s="20" t="s">
        <v>136</v>
      </c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137"/>
      <c r="BJ8" s="137"/>
      <c r="BK8" s="137"/>
      <c r="BL8" s="137"/>
      <c r="BM8" s="137"/>
      <c r="BN8" s="137"/>
      <c r="BO8" s="137"/>
      <c r="BP8" s="137"/>
      <c r="BQ8" s="137"/>
      <c r="BR8" s="137"/>
      <c r="BS8" s="137"/>
      <c r="BT8" s="137"/>
      <c r="BU8" s="137"/>
      <c r="BV8" s="137"/>
      <c r="BW8" s="137"/>
      <c r="BX8" s="137"/>
      <c r="BY8" s="137"/>
      <c r="BZ8" s="137"/>
      <c r="CA8" s="137"/>
      <c r="CB8" s="137"/>
      <c r="CC8" s="137"/>
      <c r="CD8" s="137"/>
      <c r="CE8" s="137"/>
      <c r="CF8" s="137"/>
      <c r="CG8" s="137"/>
      <c r="CH8" s="137"/>
      <c r="CI8" s="137"/>
      <c r="CJ8" s="137"/>
      <c r="CK8" s="137"/>
      <c r="CL8" s="137"/>
      <c r="CM8" s="137"/>
      <c r="CN8" s="137"/>
      <c r="CO8" s="137"/>
      <c r="CP8" s="137"/>
      <c r="CQ8" s="137"/>
      <c r="CR8" s="137"/>
      <c r="CS8" s="137"/>
      <c r="CT8" s="137"/>
      <c r="CU8" s="137"/>
      <c r="CV8" s="137"/>
      <c r="CW8" s="137"/>
      <c r="CX8" s="137"/>
      <c r="CY8" s="137"/>
      <c r="CZ8" s="137"/>
      <c r="DA8" s="137"/>
      <c r="DB8" s="137"/>
      <c r="DC8" s="137"/>
      <c r="DD8" s="137"/>
      <c r="DE8" s="137"/>
      <c r="DF8" s="137"/>
      <c r="DG8" s="137"/>
      <c r="DH8" s="137"/>
      <c r="DI8" s="137"/>
      <c r="DJ8" s="137"/>
      <c r="DK8" s="137"/>
      <c r="DL8" s="137"/>
      <c r="DM8" s="137"/>
      <c r="DN8" s="137"/>
      <c r="DO8" s="137"/>
      <c r="DP8" s="137"/>
      <c r="DQ8" s="137"/>
      <c r="DR8" s="137"/>
      <c r="DS8" s="137"/>
      <c r="DT8" s="137"/>
      <c r="DU8" s="137"/>
      <c r="DV8" s="137"/>
      <c r="DW8" s="137"/>
      <c r="DX8" s="137"/>
      <c r="DY8" s="137"/>
      <c r="DZ8" s="137"/>
      <c r="EA8" s="137"/>
      <c r="EB8" s="137"/>
      <c r="EC8" s="137"/>
      <c r="ED8" s="137"/>
      <c r="EE8" s="137"/>
      <c r="EF8" s="137"/>
      <c r="EG8" s="137"/>
      <c r="EH8" s="137"/>
      <c r="EI8" s="137"/>
      <c r="EJ8" s="137"/>
      <c r="EK8" s="137"/>
      <c r="EL8" s="137"/>
      <c r="EM8" s="137"/>
      <c r="EN8" s="137"/>
      <c r="EO8" s="137"/>
      <c r="EP8" s="137"/>
      <c r="EQ8" s="137"/>
      <c r="ER8" s="137"/>
      <c r="ES8" s="137"/>
      <c r="ET8" s="137"/>
      <c r="EU8" s="137"/>
      <c r="EV8" s="137"/>
      <c r="EW8" s="137"/>
      <c r="EX8" s="137"/>
      <c r="EY8" s="137"/>
      <c r="EZ8" s="137"/>
      <c r="FA8" s="137"/>
      <c r="FB8" s="137"/>
      <c r="FC8" s="137"/>
      <c r="FD8" s="137"/>
      <c r="FE8" s="137"/>
      <c r="FF8" s="137"/>
      <c r="FG8" s="137"/>
      <c r="FH8" s="137"/>
      <c r="FI8" s="137"/>
      <c r="FJ8" s="137"/>
      <c r="FK8" s="137"/>
      <c r="FL8" s="137"/>
      <c r="FM8" s="137"/>
      <c r="FN8" s="137"/>
      <c r="FO8" s="137"/>
      <c r="FP8" s="137"/>
      <c r="FQ8" s="137"/>
      <c r="FR8" s="137"/>
      <c r="FS8" s="137"/>
      <c r="FT8" s="137"/>
      <c r="FU8" s="137"/>
      <c r="FV8" s="137"/>
      <c r="FW8" s="137"/>
      <c r="FX8" s="137"/>
      <c r="FY8" s="137"/>
      <c r="FZ8" s="137"/>
      <c r="GA8" s="137"/>
      <c r="GB8" s="137"/>
      <c r="GC8" s="137"/>
      <c r="GD8" s="137"/>
      <c r="GE8" s="137"/>
      <c r="GF8" s="137"/>
      <c r="GG8" s="137"/>
      <c r="GH8" s="137"/>
      <c r="GI8" s="137"/>
      <c r="GJ8" s="137"/>
      <c r="GK8" s="137"/>
      <c r="GL8" s="137"/>
      <c r="GM8" s="137"/>
      <c r="GN8" s="137"/>
      <c r="GO8" s="137"/>
      <c r="GP8" s="137"/>
      <c r="GQ8" s="137"/>
      <c r="GR8" s="137"/>
      <c r="GS8" s="137"/>
      <c r="GT8" s="137"/>
      <c r="GU8" s="137"/>
      <c r="GV8" s="137"/>
      <c r="GW8" s="137"/>
      <c r="GX8" s="137"/>
      <c r="GY8" s="137"/>
      <c r="GZ8" s="137"/>
      <c r="HA8" s="137"/>
      <c r="HB8" s="137"/>
      <c r="HC8" s="137"/>
      <c r="HD8" s="137"/>
      <c r="HE8" s="137"/>
      <c r="HF8" s="137"/>
      <c r="HG8" s="137"/>
      <c r="HH8" s="137"/>
      <c r="HI8" s="137"/>
      <c r="HJ8" s="137"/>
      <c r="HK8" s="137"/>
      <c r="HL8" s="137"/>
      <c r="HM8" s="137"/>
      <c r="HN8" s="137"/>
      <c r="HO8" s="137"/>
      <c r="HP8" s="137"/>
      <c r="HQ8" s="137"/>
      <c r="HR8" s="137"/>
      <c r="HS8" s="137"/>
      <c r="HT8" s="137"/>
      <c r="HU8" s="137"/>
      <c r="HV8" s="137"/>
      <c r="HW8" s="137"/>
      <c r="HX8" s="137"/>
      <c r="HY8" s="137"/>
      <c r="HZ8" s="137"/>
      <c r="IA8" s="137"/>
      <c r="IB8" s="137"/>
      <c r="IC8" s="137"/>
      <c r="ID8" s="137"/>
      <c r="IE8" s="137"/>
      <c r="IF8" s="137"/>
      <c r="IG8" s="137"/>
      <c r="IH8" s="137"/>
      <c r="II8" s="137"/>
      <c r="IJ8" s="137"/>
      <c r="IK8" s="137"/>
      <c r="IL8" s="137"/>
      <c r="IM8" s="137"/>
      <c r="IN8" s="137"/>
      <c r="IO8" s="137"/>
      <c r="IP8" s="137"/>
      <c r="IQ8" s="137"/>
      <c r="IR8" s="137"/>
    </row>
    <row r="9" spans="1:252" s="68" customFormat="1" ht="78.75" customHeight="1" x14ac:dyDescent="0.3">
      <c r="A9" s="139">
        <v>3</v>
      </c>
      <c r="B9" s="101" t="s">
        <v>90</v>
      </c>
      <c r="C9" s="20" t="s">
        <v>97</v>
      </c>
      <c r="D9" s="101">
        <v>60158841</v>
      </c>
      <c r="E9" s="101">
        <v>60158841</v>
      </c>
      <c r="F9" s="101">
        <v>600096301</v>
      </c>
      <c r="G9" s="101" t="s">
        <v>240</v>
      </c>
      <c r="H9" s="102" t="s">
        <v>84</v>
      </c>
      <c r="I9" s="102" t="s">
        <v>85</v>
      </c>
      <c r="J9" s="102" t="s">
        <v>91</v>
      </c>
      <c r="K9" s="101" t="s">
        <v>263</v>
      </c>
      <c r="L9" s="173">
        <v>20000000</v>
      </c>
      <c r="M9" s="174">
        <f>PRODUCT(L9,0.85)</f>
        <v>17000000</v>
      </c>
      <c r="N9" s="102">
        <v>2023</v>
      </c>
      <c r="O9" s="102">
        <v>2027</v>
      </c>
      <c r="P9" s="102" t="s">
        <v>87</v>
      </c>
      <c r="Q9" s="102" t="s">
        <v>87</v>
      </c>
      <c r="R9" s="102" t="s">
        <v>87</v>
      </c>
      <c r="S9" s="102" t="s">
        <v>87</v>
      </c>
      <c r="T9" s="104"/>
      <c r="U9" s="102"/>
      <c r="V9" s="102"/>
      <c r="W9" s="104"/>
      <c r="X9" s="102" t="s">
        <v>87</v>
      </c>
      <c r="Y9" s="20" t="s">
        <v>239</v>
      </c>
      <c r="Z9" s="20" t="s">
        <v>136</v>
      </c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0"/>
      <c r="CJ9" s="100"/>
      <c r="CK9" s="100"/>
      <c r="CL9" s="100"/>
      <c r="CM9" s="100"/>
      <c r="CN9" s="100"/>
      <c r="CO9" s="100"/>
      <c r="CP9" s="100"/>
      <c r="CQ9" s="100"/>
      <c r="CR9" s="100"/>
      <c r="CS9" s="100"/>
      <c r="CT9" s="100"/>
      <c r="CU9" s="100"/>
      <c r="CV9" s="100"/>
      <c r="CW9" s="100"/>
      <c r="CX9" s="100"/>
      <c r="CY9" s="100"/>
      <c r="CZ9" s="100"/>
      <c r="DA9" s="100"/>
      <c r="DB9" s="100"/>
      <c r="DC9" s="100"/>
      <c r="DD9" s="100"/>
      <c r="DE9" s="100"/>
      <c r="DF9" s="100"/>
      <c r="DG9" s="100"/>
      <c r="DH9" s="100"/>
      <c r="DI9" s="100"/>
      <c r="DJ9" s="100"/>
      <c r="DK9" s="100"/>
      <c r="DL9" s="100"/>
      <c r="DM9" s="100"/>
      <c r="DN9" s="100"/>
      <c r="DO9" s="100"/>
      <c r="DP9" s="100"/>
      <c r="DQ9" s="100"/>
      <c r="DR9" s="100"/>
      <c r="DS9" s="100"/>
      <c r="DT9" s="100"/>
      <c r="DU9" s="100"/>
      <c r="DV9" s="100"/>
      <c r="DW9" s="100"/>
      <c r="DX9" s="100"/>
      <c r="DY9" s="100"/>
      <c r="DZ9" s="100"/>
      <c r="EA9" s="100"/>
      <c r="EB9" s="100"/>
      <c r="EC9" s="100"/>
      <c r="ED9" s="100"/>
      <c r="EE9" s="100"/>
      <c r="EF9" s="100"/>
      <c r="EG9" s="100"/>
      <c r="EH9" s="100"/>
      <c r="EI9" s="100"/>
      <c r="EJ9" s="100"/>
      <c r="EK9" s="100"/>
      <c r="EL9" s="100"/>
      <c r="EM9" s="100"/>
      <c r="EN9" s="100"/>
      <c r="EO9" s="100"/>
      <c r="EP9" s="100"/>
      <c r="EQ9" s="100"/>
      <c r="ER9" s="100"/>
      <c r="ES9" s="100"/>
      <c r="ET9" s="100"/>
      <c r="EU9" s="100"/>
      <c r="EV9" s="100"/>
      <c r="EW9" s="100"/>
      <c r="EX9" s="100"/>
      <c r="EY9" s="100"/>
      <c r="EZ9" s="100"/>
      <c r="FA9" s="100"/>
      <c r="FB9" s="100"/>
      <c r="FC9" s="100"/>
      <c r="FD9" s="100"/>
      <c r="FE9" s="100"/>
      <c r="FF9" s="100"/>
      <c r="FG9" s="100"/>
      <c r="FH9" s="100"/>
      <c r="FI9" s="100"/>
      <c r="FJ9" s="100"/>
      <c r="FK9" s="100"/>
      <c r="FL9" s="100"/>
      <c r="FM9" s="100"/>
      <c r="FN9" s="100"/>
      <c r="FO9" s="100"/>
      <c r="FP9" s="100"/>
      <c r="FQ9" s="100"/>
      <c r="FR9" s="100"/>
      <c r="FS9" s="100"/>
      <c r="FT9" s="100"/>
      <c r="FU9" s="100"/>
      <c r="FV9" s="100"/>
      <c r="FW9" s="100"/>
      <c r="FX9" s="100"/>
      <c r="FY9" s="100"/>
      <c r="FZ9" s="100"/>
      <c r="GA9" s="100"/>
      <c r="GB9" s="100"/>
      <c r="GC9" s="100"/>
      <c r="GD9" s="100"/>
      <c r="GE9" s="100"/>
      <c r="GF9" s="100"/>
      <c r="GG9" s="100"/>
      <c r="GH9" s="100"/>
      <c r="GI9" s="100"/>
      <c r="GJ9" s="100"/>
      <c r="GK9" s="100"/>
      <c r="GL9" s="100"/>
      <c r="GM9" s="100"/>
      <c r="GN9" s="100"/>
      <c r="GO9" s="100"/>
      <c r="GP9" s="100"/>
      <c r="GQ9" s="100"/>
      <c r="GR9" s="100"/>
      <c r="GS9" s="100"/>
      <c r="GT9" s="100"/>
      <c r="GU9" s="100"/>
      <c r="GV9" s="100"/>
      <c r="GW9" s="100"/>
      <c r="GX9" s="100"/>
      <c r="GY9" s="100"/>
      <c r="GZ9" s="100"/>
      <c r="HA9" s="100"/>
      <c r="HB9" s="100"/>
      <c r="HC9" s="100"/>
      <c r="HD9" s="100"/>
      <c r="HE9" s="100"/>
      <c r="HF9" s="100"/>
      <c r="HG9" s="100"/>
      <c r="HH9" s="100"/>
      <c r="HI9" s="100"/>
      <c r="HJ9" s="100"/>
      <c r="HK9" s="100"/>
      <c r="HL9" s="100"/>
      <c r="HM9" s="100"/>
      <c r="HN9" s="100"/>
      <c r="HO9" s="100"/>
      <c r="HP9" s="100"/>
      <c r="HQ9" s="100"/>
      <c r="HR9" s="100"/>
      <c r="HS9" s="100"/>
      <c r="HT9" s="100"/>
      <c r="HU9" s="100"/>
      <c r="HV9" s="100"/>
      <c r="HW9" s="100"/>
      <c r="HX9" s="100"/>
      <c r="HY9" s="100"/>
      <c r="HZ9" s="100"/>
      <c r="IA9" s="100"/>
      <c r="IB9" s="100"/>
      <c r="IC9" s="100"/>
      <c r="ID9" s="100"/>
      <c r="IE9" s="100"/>
      <c r="IF9" s="100"/>
      <c r="IG9" s="100"/>
      <c r="IH9" s="100"/>
      <c r="II9" s="100"/>
      <c r="IJ9" s="100"/>
      <c r="IK9" s="100"/>
      <c r="IL9" s="100"/>
      <c r="IM9" s="100"/>
      <c r="IN9" s="100"/>
      <c r="IO9" s="100"/>
      <c r="IP9" s="100"/>
      <c r="IQ9" s="100"/>
      <c r="IR9" s="100"/>
    </row>
    <row r="10" spans="1:252" s="68" customFormat="1" ht="48.75" customHeight="1" x14ac:dyDescent="0.3">
      <c r="A10" s="20">
        <v>4</v>
      </c>
      <c r="B10" s="26" t="s">
        <v>90</v>
      </c>
      <c r="C10" s="17" t="s">
        <v>97</v>
      </c>
      <c r="D10" s="67">
        <v>60158841</v>
      </c>
      <c r="E10" s="95" t="s">
        <v>101</v>
      </c>
      <c r="F10" s="63">
        <v>600096301</v>
      </c>
      <c r="G10" s="105" t="s">
        <v>313</v>
      </c>
      <c r="H10" s="24" t="s">
        <v>84</v>
      </c>
      <c r="I10" s="24" t="s">
        <v>85</v>
      </c>
      <c r="J10" s="63" t="s">
        <v>91</v>
      </c>
      <c r="K10" s="106" t="s">
        <v>262</v>
      </c>
      <c r="L10" s="175">
        <v>5500000</v>
      </c>
      <c r="M10" s="174">
        <f t="shared" ref="M10:M14" si="0">PRODUCT(L10,0.85)</f>
        <v>4675000</v>
      </c>
      <c r="N10" s="60">
        <v>2023</v>
      </c>
      <c r="O10" s="24">
        <v>2027</v>
      </c>
      <c r="P10" s="60"/>
      <c r="Q10" s="24"/>
      <c r="R10" s="24"/>
      <c r="S10" s="24"/>
      <c r="T10" s="60"/>
      <c r="U10" s="60"/>
      <c r="V10" s="60"/>
      <c r="W10" s="60"/>
      <c r="X10" s="60"/>
      <c r="Y10" s="60" t="s">
        <v>138</v>
      </c>
      <c r="Z10" s="60" t="s">
        <v>139</v>
      </c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0"/>
      <c r="DB10" s="100"/>
      <c r="DC10" s="100"/>
      <c r="DD10" s="100"/>
      <c r="DE10" s="100"/>
      <c r="DF10" s="100"/>
      <c r="DG10" s="100"/>
      <c r="DH10" s="100"/>
      <c r="DI10" s="100"/>
      <c r="DJ10" s="100"/>
      <c r="DK10" s="100"/>
      <c r="DL10" s="100"/>
      <c r="DM10" s="100"/>
      <c r="DN10" s="100"/>
      <c r="DO10" s="100"/>
      <c r="DP10" s="100"/>
      <c r="DQ10" s="100"/>
      <c r="DR10" s="100"/>
      <c r="DS10" s="100"/>
      <c r="DT10" s="100"/>
      <c r="DU10" s="100"/>
      <c r="DV10" s="100"/>
      <c r="DW10" s="100"/>
      <c r="DX10" s="100"/>
      <c r="DY10" s="100"/>
      <c r="DZ10" s="100"/>
      <c r="EA10" s="100"/>
      <c r="EB10" s="100"/>
      <c r="EC10" s="100"/>
      <c r="ED10" s="100"/>
      <c r="EE10" s="100"/>
      <c r="EF10" s="100"/>
      <c r="EG10" s="100"/>
      <c r="EH10" s="100"/>
      <c r="EI10" s="100"/>
      <c r="EJ10" s="100"/>
      <c r="EK10" s="100"/>
      <c r="EL10" s="100"/>
      <c r="EM10" s="100"/>
      <c r="EN10" s="100"/>
      <c r="EO10" s="100"/>
      <c r="EP10" s="100"/>
      <c r="EQ10" s="100"/>
      <c r="ER10" s="100"/>
      <c r="ES10" s="100"/>
      <c r="ET10" s="100"/>
      <c r="EU10" s="100"/>
      <c r="EV10" s="100"/>
      <c r="EW10" s="100"/>
      <c r="EX10" s="100"/>
      <c r="EY10" s="100"/>
      <c r="EZ10" s="100"/>
      <c r="FA10" s="100"/>
      <c r="FB10" s="100"/>
      <c r="FC10" s="100"/>
      <c r="FD10" s="100"/>
      <c r="FE10" s="100"/>
      <c r="FF10" s="100"/>
      <c r="FG10" s="100"/>
      <c r="FH10" s="100"/>
      <c r="FI10" s="100"/>
      <c r="FJ10" s="100"/>
      <c r="FK10" s="100"/>
      <c r="FL10" s="100"/>
      <c r="FM10" s="100"/>
      <c r="FN10" s="100"/>
      <c r="FO10" s="100"/>
      <c r="FP10" s="100"/>
      <c r="FQ10" s="100"/>
      <c r="FR10" s="100"/>
      <c r="FS10" s="100"/>
      <c r="FT10" s="100"/>
      <c r="FU10" s="100"/>
      <c r="FV10" s="100"/>
      <c r="FW10" s="100"/>
      <c r="FX10" s="100"/>
      <c r="FY10" s="100"/>
      <c r="FZ10" s="100"/>
      <c r="GA10" s="100"/>
      <c r="GB10" s="100"/>
      <c r="GC10" s="100"/>
      <c r="GD10" s="100"/>
      <c r="GE10" s="100"/>
      <c r="GF10" s="100"/>
      <c r="GG10" s="100"/>
      <c r="GH10" s="100"/>
      <c r="GI10" s="100"/>
      <c r="GJ10" s="100"/>
      <c r="GK10" s="100"/>
      <c r="GL10" s="100"/>
      <c r="GM10" s="100"/>
      <c r="GN10" s="100"/>
      <c r="GO10" s="100"/>
      <c r="GP10" s="100"/>
      <c r="GQ10" s="100"/>
      <c r="GR10" s="100"/>
      <c r="GS10" s="100"/>
      <c r="GT10" s="100"/>
      <c r="GU10" s="100"/>
      <c r="GV10" s="100"/>
      <c r="GW10" s="100"/>
      <c r="GX10" s="100"/>
      <c r="GY10" s="100"/>
      <c r="GZ10" s="100"/>
      <c r="HA10" s="100"/>
      <c r="HB10" s="100"/>
      <c r="HC10" s="100"/>
      <c r="HD10" s="100"/>
      <c r="HE10" s="100"/>
      <c r="HF10" s="100"/>
      <c r="HG10" s="100"/>
      <c r="HH10" s="100"/>
      <c r="HI10" s="100"/>
      <c r="HJ10" s="100"/>
      <c r="HK10" s="100"/>
      <c r="HL10" s="100"/>
      <c r="HM10" s="100"/>
      <c r="HN10" s="100"/>
      <c r="HO10" s="100"/>
      <c r="HP10" s="100"/>
      <c r="HQ10" s="100"/>
      <c r="HR10" s="100"/>
      <c r="HS10" s="100"/>
      <c r="HT10" s="100"/>
      <c r="HU10" s="100"/>
      <c r="HV10" s="100"/>
      <c r="HW10" s="100"/>
      <c r="HX10" s="100"/>
      <c r="HY10" s="100"/>
      <c r="HZ10" s="100"/>
      <c r="IA10" s="100"/>
      <c r="IB10" s="100"/>
      <c r="IC10" s="100"/>
      <c r="ID10" s="100"/>
      <c r="IE10" s="100"/>
      <c r="IF10" s="100"/>
      <c r="IG10" s="100"/>
      <c r="IH10" s="100"/>
      <c r="II10" s="100"/>
      <c r="IJ10" s="100"/>
      <c r="IK10" s="100"/>
      <c r="IL10" s="100"/>
      <c r="IM10" s="100"/>
      <c r="IN10" s="100"/>
      <c r="IO10" s="100"/>
      <c r="IP10" s="100"/>
      <c r="IQ10" s="100"/>
      <c r="IR10" s="100"/>
    </row>
    <row r="11" spans="1:252" s="68" customFormat="1" ht="48.75" customHeight="1" x14ac:dyDescent="0.3">
      <c r="A11" s="60">
        <v>5</v>
      </c>
      <c r="B11" s="26" t="s">
        <v>90</v>
      </c>
      <c r="C11" s="17" t="s">
        <v>97</v>
      </c>
      <c r="D11" s="67">
        <v>60158841</v>
      </c>
      <c r="E11" s="95" t="s">
        <v>101</v>
      </c>
      <c r="F11" s="67">
        <v>600096301</v>
      </c>
      <c r="G11" s="94" t="s">
        <v>92</v>
      </c>
      <c r="H11" s="17" t="s">
        <v>84</v>
      </c>
      <c r="I11" s="17" t="s">
        <v>85</v>
      </c>
      <c r="J11" s="67" t="s">
        <v>91</v>
      </c>
      <c r="K11" s="107" t="s">
        <v>314</v>
      </c>
      <c r="L11" s="173">
        <v>3100000</v>
      </c>
      <c r="M11" s="174">
        <f t="shared" si="0"/>
        <v>2635000</v>
      </c>
      <c r="N11" s="60">
        <v>2023</v>
      </c>
      <c r="O11" s="17">
        <v>2027</v>
      </c>
      <c r="P11" s="20"/>
      <c r="Q11" s="17"/>
      <c r="R11" s="17"/>
      <c r="S11" s="17"/>
      <c r="T11" s="20"/>
      <c r="U11" s="20"/>
      <c r="V11" s="20"/>
      <c r="W11" s="20"/>
      <c r="X11" s="20"/>
      <c r="Y11" s="20" t="s">
        <v>140</v>
      </c>
      <c r="Z11" s="20" t="s">
        <v>141</v>
      </c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100"/>
      <c r="CP11" s="100"/>
      <c r="CQ11" s="100"/>
      <c r="CR11" s="100"/>
      <c r="CS11" s="100"/>
      <c r="CT11" s="100"/>
      <c r="CU11" s="100"/>
      <c r="CV11" s="100"/>
      <c r="CW11" s="100"/>
      <c r="CX11" s="100"/>
      <c r="CY11" s="100"/>
      <c r="CZ11" s="100"/>
      <c r="DA11" s="100"/>
      <c r="DB11" s="100"/>
      <c r="DC11" s="100"/>
      <c r="DD11" s="100"/>
      <c r="DE11" s="100"/>
      <c r="DF11" s="100"/>
      <c r="DG11" s="100"/>
      <c r="DH11" s="100"/>
      <c r="DI11" s="100"/>
      <c r="DJ11" s="100"/>
      <c r="DK11" s="100"/>
      <c r="DL11" s="100"/>
      <c r="DM11" s="100"/>
      <c r="DN11" s="100"/>
      <c r="DO11" s="100"/>
      <c r="DP11" s="100"/>
      <c r="DQ11" s="100"/>
      <c r="DR11" s="100"/>
      <c r="DS11" s="100"/>
      <c r="DT11" s="100"/>
      <c r="DU11" s="100"/>
      <c r="DV11" s="100"/>
      <c r="DW11" s="100"/>
      <c r="DX11" s="100"/>
      <c r="DY11" s="100"/>
      <c r="DZ11" s="100"/>
      <c r="EA11" s="100"/>
      <c r="EB11" s="100"/>
      <c r="EC11" s="100"/>
      <c r="ED11" s="100"/>
      <c r="EE11" s="100"/>
      <c r="EF11" s="100"/>
      <c r="EG11" s="100"/>
      <c r="EH11" s="100"/>
      <c r="EI11" s="100"/>
      <c r="EJ11" s="100"/>
      <c r="EK11" s="100"/>
      <c r="EL11" s="100"/>
      <c r="EM11" s="100"/>
      <c r="EN11" s="100"/>
      <c r="EO11" s="100"/>
      <c r="EP11" s="100"/>
      <c r="EQ11" s="100"/>
      <c r="ER11" s="100"/>
      <c r="ES11" s="100"/>
      <c r="ET11" s="100"/>
      <c r="EU11" s="100"/>
      <c r="EV11" s="100"/>
      <c r="EW11" s="100"/>
      <c r="EX11" s="100"/>
      <c r="EY11" s="100"/>
      <c r="EZ11" s="100"/>
      <c r="FA11" s="100"/>
      <c r="FB11" s="100"/>
      <c r="FC11" s="100"/>
      <c r="FD11" s="100"/>
      <c r="FE11" s="100"/>
      <c r="FF11" s="100"/>
      <c r="FG11" s="100"/>
      <c r="FH11" s="100"/>
      <c r="FI11" s="100"/>
      <c r="FJ11" s="100"/>
      <c r="FK11" s="100"/>
      <c r="FL11" s="100"/>
      <c r="FM11" s="100"/>
      <c r="FN11" s="100"/>
      <c r="FO11" s="100"/>
      <c r="FP11" s="100"/>
      <c r="FQ11" s="100"/>
      <c r="FR11" s="100"/>
      <c r="FS11" s="100"/>
      <c r="FT11" s="100"/>
      <c r="FU11" s="100"/>
      <c r="FV11" s="100"/>
      <c r="FW11" s="100"/>
      <c r="FX11" s="100"/>
      <c r="FY11" s="100"/>
      <c r="FZ11" s="100"/>
      <c r="GA11" s="100"/>
      <c r="GB11" s="100"/>
      <c r="GC11" s="100"/>
      <c r="GD11" s="100"/>
      <c r="GE11" s="100"/>
      <c r="GF11" s="100"/>
      <c r="GG11" s="100"/>
      <c r="GH11" s="100"/>
      <c r="GI11" s="100"/>
      <c r="GJ11" s="100"/>
      <c r="GK11" s="100"/>
      <c r="GL11" s="100"/>
      <c r="GM11" s="100"/>
      <c r="GN11" s="100"/>
      <c r="GO11" s="100"/>
      <c r="GP11" s="100"/>
      <c r="GQ11" s="100"/>
      <c r="GR11" s="100"/>
      <c r="GS11" s="100"/>
      <c r="GT11" s="100"/>
      <c r="GU11" s="100"/>
      <c r="GV11" s="100"/>
      <c r="GW11" s="100"/>
      <c r="GX11" s="100"/>
      <c r="GY11" s="100"/>
      <c r="GZ11" s="100"/>
      <c r="HA11" s="100"/>
      <c r="HB11" s="100"/>
      <c r="HC11" s="100"/>
      <c r="HD11" s="100"/>
      <c r="HE11" s="100"/>
      <c r="HF11" s="100"/>
      <c r="HG11" s="100"/>
      <c r="HH11" s="100"/>
      <c r="HI11" s="100"/>
      <c r="HJ11" s="100"/>
      <c r="HK11" s="100"/>
      <c r="HL11" s="100"/>
      <c r="HM11" s="100"/>
      <c r="HN11" s="100"/>
      <c r="HO11" s="100"/>
      <c r="HP11" s="100"/>
      <c r="HQ11" s="100"/>
      <c r="HR11" s="100"/>
      <c r="HS11" s="100"/>
      <c r="HT11" s="100"/>
      <c r="HU11" s="100"/>
      <c r="HV11" s="100"/>
      <c r="HW11" s="100"/>
      <c r="HX11" s="100"/>
      <c r="HY11" s="100"/>
      <c r="HZ11" s="100"/>
      <c r="IA11" s="100"/>
      <c r="IB11" s="100"/>
      <c r="IC11" s="100"/>
      <c r="ID11" s="100"/>
      <c r="IE11" s="100"/>
      <c r="IF11" s="100"/>
      <c r="IG11" s="100"/>
      <c r="IH11" s="100"/>
      <c r="II11" s="100"/>
      <c r="IJ11" s="100"/>
      <c r="IK11" s="100"/>
      <c r="IL11" s="100"/>
      <c r="IM11" s="100"/>
      <c r="IN11" s="100"/>
      <c r="IO11" s="100"/>
      <c r="IP11" s="100"/>
      <c r="IQ11" s="100"/>
      <c r="IR11" s="100"/>
    </row>
    <row r="12" spans="1:252" s="104" customFormat="1" ht="48.75" customHeight="1" x14ac:dyDescent="0.3">
      <c r="A12" s="20">
        <v>6</v>
      </c>
      <c r="B12" s="111" t="s">
        <v>90</v>
      </c>
      <c r="C12" s="20" t="s">
        <v>97</v>
      </c>
      <c r="D12" s="102">
        <v>60158841</v>
      </c>
      <c r="E12" s="136" t="s">
        <v>101</v>
      </c>
      <c r="F12" s="102">
        <v>600096301</v>
      </c>
      <c r="G12" s="101" t="s">
        <v>93</v>
      </c>
      <c r="H12" s="20" t="s">
        <v>84</v>
      </c>
      <c r="I12" s="20" t="s">
        <v>85</v>
      </c>
      <c r="J12" s="102" t="s">
        <v>91</v>
      </c>
      <c r="K12" s="107" t="s">
        <v>142</v>
      </c>
      <c r="L12" s="177">
        <v>3300000</v>
      </c>
      <c r="M12" s="174">
        <f t="shared" si="0"/>
        <v>2805000</v>
      </c>
      <c r="N12" s="60">
        <v>2023</v>
      </c>
      <c r="O12" s="20">
        <v>2027</v>
      </c>
      <c r="P12" s="20"/>
      <c r="Q12" s="20"/>
      <c r="R12" s="20"/>
      <c r="S12" s="20"/>
      <c r="T12" s="20"/>
      <c r="U12" s="20"/>
      <c r="V12" s="20"/>
      <c r="W12" s="20"/>
      <c r="X12" s="20"/>
      <c r="Y12" s="20" t="s">
        <v>140</v>
      </c>
      <c r="Z12" s="20" t="s">
        <v>86</v>
      </c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137"/>
      <c r="BS12" s="137"/>
      <c r="BT12" s="137"/>
      <c r="BU12" s="137"/>
      <c r="BV12" s="137"/>
      <c r="BW12" s="137"/>
      <c r="BX12" s="137"/>
      <c r="BY12" s="137"/>
      <c r="BZ12" s="137"/>
      <c r="CA12" s="137"/>
      <c r="CB12" s="137"/>
      <c r="CC12" s="137"/>
      <c r="CD12" s="137"/>
      <c r="CE12" s="137"/>
      <c r="CF12" s="137"/>
      <c r="CG12" s="137"/>
      <c r="CH12" s="137"/>
      <c r="CI12" s="137"/>
      <c r="CJ12" s="137"/>
      <c r="CK12" s="137"/>
      <c r="CL12" s="137"/>
      <c r="CM12" s="137"/>
      <c r="CN12" s="137"/>
      <c r="CO12" s="137"/>
      <c r="CP12" s="137"/>
      <c r="CQ12" s="137"/>
      <c r="CR12" s="137"/>
      <c r="CS12" s="137"/>
      <c r="CT12" s="137"/>
      <c r="CU12" s="137"/>
      <c r="CV12" s="137"/>
      <c r="CW12" s="137"/>
      <c r="CX12" s="137"/>
      <c r="CY12" s="137"/>
      <c r="CZ12" s="137"/>
      <c r="DA12" s="137"/>
      <c r="DB12" s="137"/>
      <c r="DC12" s="137"/>
      <c r="DD12" s="137"/>
      <c r="DE12" s="137"/>
      <c r="DF12" s="137"/>
      <c r="DG12" s="137"/>
      <c r="DH12" s="137"/>
      <c r="DI12" s="137"/>
      <c r="DJ12" s="137"/>
      <c r="DK12" s="137"/>
      <c r="DL12" s="137"/>
      <c r="DM12" s="137"/>
      <c r="DN12" s="137"/>
      <c r="DO12" s="137"/>
      <c r="DP12" s="137"/>
      <c r="DQ12" s="137"/>
      <c r="DR12" s="137"/>
      <c r="DS12" s="137"/>
      <c r="DT12" s="137"/>
      <c r="DU12" s="137"/>
      <c r="DV12" s="137"/>
      <c r="DW12" s="137"/>
      <c r="DX12" s="137"/>
      <c r="DY12" s="137"/>
      <c r="DZ12" s="137"/>
      <c r="EA12" s="137"/>
      <c r="EB12" s="137"/>
      <c r="EC12" s="137"/>
      <c r="ED12" s="137"/>
      <c r="EE12" s="137"/>
      <c r="EF12" s="137"/>
      <c r="EG12" s="137"/>
      <c r="EH12" s="137"/>
      <c r="EI12" s="137"/>
      <c r="EJ12" s="137"/>
      <c r="EK12" s="137"/>
      <c r="EL12" s="137"/>
      <c r="EM12" s="137"/>
      <c r="EN12" s="137"/>
      <c r="EO12" s="137"/>
      <c r="EP12" s="137"/>
      <c r="EQ12" s="137"/>
      <c r="ER12" s="137"/>
      <c r="ES12" s="137"/>
      <c r="ET12" s="137"/>
      <c r="EU12" s="137"/>
      <c r="EV12" s="137"/>
      <c r="EW12" s="137"/>
      <c r="EX12" s="137"/>
      <c r="EY12" s="137"/>
      <c r="EZ12" s="137"/>
      <c r="FA12" s="137"/>
      <c r="FB12" s="137"/>
      <c r="FC12" s="137"/>
      <c r="FD12" s="137"/>
      <c r="FE12" s="137"/>
      <c r="FF12" s="137"/>
      <c r="FG12" s="137"/>
      <c r="FH12" s="137"/>
      <c r="FI12" s="137"/>
      <c r="FJ12" s="137"/>
      <c r="FK12" s="137"/>
      <c r="FL12" s="137"/>
      <c r="FM12" s="137"/>
      <c r="FN12" s="137"/>
      <c r="FO12" s="137"/>
      <c r="FP12" s="137"/>
      <c r="FQ12" s="137"/>
      <c r="FR12" s="137"/>
      <c r="FS12" s="137"/>
      <c r="FT12" s="137"/>
      <c r="FU12" s="137"/>
      <c r="FV12" s="137"/>
      <c r="FW12" s="137"/>
      <c r="FX12" s="137"/>
      <c r="FY12" s="137"/>
      <c r="FZ12" s="137"/>
      <c r="GA12" s="137"/>
      <c r="GB12" s="137"/>
      <c r="GC12" s="137"/>
      <c r="GD12" s="137"/>
      <c r="GE12" s="137"/>
      <c r="GF12" s="137"/>
      <c r="GG12" s="137"/>
      <c r="GH12" s="137"/>
      <c r="GI12" s="137"/>
      <c r="GJ12" s="137"/>
      <c r="GK12" s="137"/>
      <c r="GL12" s="137"/>
      <c r="GM12" s="137"/>
      <c r="GN12" s="137"/>
      <c r="GO12" s="137"/>
      <c r="GP12" s="137"/>
      <c r="GQ12" s="137"/>
      <c r="GR12" s="137"/>
      <c r="GS12" s="137"/>
      <c r="GT12" s="137"/>
      <c r="GU12" s="137"/>
      <c r="GV12" s="137"/>
      <c r="GW12" s="137"/>
      <c r="GX12" s="137"/>
      <c r="GY12" s="137"/>
      <c r="GZ12" s="137"/>
      <c r="HA12" s="137"/>
      <c r="HB12" s="137"/>
      <c r="HC12" s="137"/>
      <c r="HD12" s="137"/>
      <c r="HE12" s="137"/>
      <c r="HF12" s="137"/>
      <c r="HG12" s="137"/>
      <c r="HH12" s="137"/>
      <c r="HI12" s="137"/>
      <c r="HJ12" s="137"/>
      <c r="HK12" s="137"/>
      <c r="HL12" s="137"/>
      <c r="HM12" s="137"/>
      <c r="HN12" s="137"/>
      <c r="HO12" s="137"/>
      <c r="HP12" s="137"/>
      <c r="HQ12" s="137"/>
      <c r="HR12" s="137"/>
      <c r="HS12" s="137"/>
      <c r="HT12" s="137"/>
      <c r="HU12" s="137"/>
      <c r="HV12" s="137"/>
      <c r="HW12" s="137"/>
      <c r="HX12" s="137"/>
      <c r="HY12" s="137"/>
      <c r="HZ12" s="137"/>
      <c r="IA12" s="137"/>
      <c r="IB12" s="137"/>
      <c r="IC12" s="137"/>
      <c r="ID12" s="137"/>
      <c r="IE12" s="137"/>
      <c r="IF12" s="137"/>
      <c r="IG12" s="137"/>
      <c r="IH12" s="137"/>
      <c r="II12" s="137"/>
      <c r="IJ12" s="137"/>
      <c r="IK12" s="137"/>
      <c r="IL12" s="137"/>
      <c r="IM12" s="137"/>
      <c r="IN12" s="137"/>
      <c r="IO12" s="137"/>
      <c r="IP12" s="137"/>
      <c r="IQ12" s="137"/>
      <c r="IR12" s="137"/>
    </row>
    <row r="13" spans="1:252" s="68" customFormat="1" ht="64.5" customHeight="1" x14ac:dyDescent="0.3">
      <c r="A13" s="20">
        <v>7</v>
      </c>
      <c r="B13" s="26" t="s">
        <v>90</v>
      </c>
      <c r="C13" s="17" t="s">
        <v>97</v>
      </c>
      <c r="D13" s="67">
        <v>60158841</v>
      </c>
      <c r="E13" s="95" t="s">
        <v>101</v>
      </c>
      <c r="F13" s="67">
        <v>600096301</v>
      </c>
      <c r="G13" s="94" t="s">
        <v>94</v>
      </c>
      <c r="H13" s="17" t="s">
        <v>84</v>
      </c>
      <c r="I13" s="17" t="s">
        <v>85</v>
      </c>
      <c r="J13" s="67" t="s">
        <v>91</v>
      </c>
      <c r="K13" s="107" t="s">
        <v>143</v>
      </c>
      <c r="L13" s="173">
        <v>3800000</v>
      </c>
      <c r="M13" s="174">
        <f t="shared" si="0"/>
        <v>3230000</v>
      </c>
      <c r="N13" s="24">
        <v>2023</v>
      </c>
      <c r="O13" s="17">
        <v>2027</v>
      </c>
      <c r="P13" s="20"/>
      <c r="Q13" s="20" t="s">
        <v>87</v>
      </c>
      <c r="R13" s="17"/>
      <c r="S13" s="17"/>
      <c r="T13" s="20"/>
      <c r="U13" s="20"/>
      <c r="V13" s="20"/>
      <c r="W13" s="20"/>
      <c r="X13" s="20"/>
      <c r="Y13" s="176" t="s">
        <v>239</v>
      </c>
      <c r="Z13" s="20" t="s">
        <v>86</v>
      </c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0"/>
      <c r="DG13" s="100"/>
      <c r="DH13" s="100"/>
      <c r="DI13" s="100"/>
      <c r="DJ13" s="100"/>
      <c r="DK13" s="100"/>
      <c r="DL13" s="100"/>
      <c r="DM13" s="100"/>
      <c r="DN13" s="100"/>
      <c r="DO13" s="100"/>
      <c r="DP13" s="100"/>
      <c r="DQ13" s="100"/>
      <c r="DR13" s="100"/>
      <c r="DS13" s="100"/>
      <c r="DT13" s="100"/>
      <c r="DU13" s="100"/>
      <c r="DV13" s="100"/>
      <c r="DW13" s="100"/>
      <c r="DX13" s="100"/>
      <c r="DY13" s="100"/>
      <c r="DZ13" s="100"/>
      <c r="EA13" s="100"/>
      <c r="EB13" s="100"/>
      <c r="EC13" s="100"/>
      <c r="ED13" s="100"/>
      <c r="EE13" s="100"/>
      <c r="EF13" s="100"/>
      <c r="EG13" s="100"/>
      <c r="EH13" s="100"/>
      <c r="EI13" s="100"/>
      <c r="EJ13" s="100"/>
      <c r="EK13" s="100"/>
      <c r="EL13" s="100"/>
      <c r="EM13" s="100"/>
      <c r="EN13" s="100"/>
      <c r="EO13" s="100"/>
      <c r="EP13" s="100"/>
      <c r="EQ13" s="100"/>
      <c r="ER13" s="100"/>
      <c r="ES13" s="100"/>
      <c r="ET13" s="100"/>
      <c r="EU13" s="100"/>
      <c r="EV13" s="100"/>
      <c r="EW13" s="100"/>
      <c r="EX13" s="100"/>
      <c r="EY13" s="100"/>
      <c r="EZ13" s="100"/>
      <c r="FA13" s="100"/>
      <c r="FB13" s="100"/>
      <c r="FC13" s="100"/>
      <c r="FD13" s="100"/>
      <c r="FE13" s="100"/>
      <c r="FF13" s="100"/>
      <c r="FG13" s="100"/>
      <c r="FH13" s="100"/>
      <c r="FI13" s="100"/>
      <c r="FJ13" s="100"/>
      <c r="FK13" s="100"/>
      <c r="FL13" s="100"/>
      <c r="FM13" s="100"/>
      <c r="FN13" s="100"/>
      <c r="FO13" s="100"/>
      <c r="FP13" s="100"/>
      <c r="FQ13" s="100"/>
      <c r="FR13" s="100"/>
      <c r="FS13" s="100"/>
      <c r="FT13" s="100"/>
      <c r="FU13" s="100"/>
      <c r="FV13" s="100"/>
      <c r="FW13" s="100"/>
      <c r="FX13" s="100"/>
      <c r="FY13" s="100"/>
      <c r="FZ13" s="100"/>
      <c r="GA13" s="100"/>
      <c r="GB13" s="100"/>
      <c r="GC13" s="100"/>
      <c r="GD13" s="100"/>
      <c r="GE13" s="100"/>
      <c r="GF13" s="100"/>
      <c r="GG13" s="100"/>
      <c r="GH13" s="100"/>
      <c r="GI13" s="100"/>
      <c r="GJ13" s="100"/>
      <c r="GK13" s="100"/>
      <c r="GL13" s="100"/>
      <c r="GM13" s="100"/>
      <c r="GN13" s="100"/>
      <c r="GO13" s="100"/>
      <c r="GP13" s="100"/>
      <c r="GQ13" s="100"/>
      <c r="GR13" s="100"/>
      <c r="GS13" s="100"/>
      <c r="GT13" s="100"/>
      <c r="GU13" s="100"/>
      <c r="GV13" s="100"/>
      <c r="GW13" s="100"/>
      <c r="GX13" s="100"/>
      <c r="GY13" s="100"/>
      <c r="GZ13" s="100"/>
      <c r="HA13" s="100"/>
      <c r="HB13" s="100"/>
      <c r="HC13" s="100"/>
      <c r="HD13" s="100"/>
      <c r="HE13" s="100"/>
      <c r="HF13" s="100"/>
      <c r="HG13" s="100"/>
      <c r="HH13" s="100"/>
      <c r="HI13" s="100"/>
      <c r="HJ13" s="100"/>
      <c r="HK13" s="100"/>
      <c r="HL13" s="100"/>
      <c r="HM13" s="100"/>
      <c r="HN13" s="100"/>
      <c r="HO13" s="100"/>
      <c r="HP13" s="100"/>
      <c r="HQ13" s="100"/>
      <c r="HR13" s="100"/>
      <c r="HS13" s="100"/>
      <c r="HT13" s="100"/>
      <c r="HU13" s="100"/>
      <c r="HV13" s="100"/>
      <c r="HW13" s="100"/>
      <c r="HX13" s="100"/>
      <c r="HY13" s="100"/>
      <c r="HZ13" s="100"/>
      <c r="IA13" s="100"/>
      <c r="IB13" s="100"/>
      <c r="IC13" s="100"/>
      <c r="ID13" s="100"/>
      <c r="IE13" s="100"/>
      <c r="IF13" s="100"/>
      <c r="IG13" s="100"/>
      <c r="IH13" s="100"/>
      <c r="II13" s="100"/>
      <c r="IJ13" s="100"/>
      <c r="IK13" s="100"/>
      <c r="IL13" s="100"/>
      <c r="IM13" s="100"/>
      <c r="IN13" s="100"/>
      <c r="IO13" s="100"/>
      <c r="IP13" s="100"/>
      <c r="IQ13" s="100"/>
      <c r="IR13" s="100"/>
    </row>
    <row r="14" spans="1:252" s="68" customFormat="1" ht="90" customHeight="1" x14ac:dyDescent="0.3">
      <c r="A14" s="60">
        <v>8</v>
      </c>
      <c r="B14" s="26" t="s">
        <v>90</v>
      </c>
      <c r="C14" s="17" t="s">
        <v>97</v>
      </c>
      <c r="D14" s="67">
        <v>60158841</v>
      </c>
      <c r="E14" s="95" t="s">
        <v>101</v>
      </c>
      <c r="F14" s="67">
        <v>600096301</v>
      </c>
      <c r="G14" s="138" t="s">
        <v>315</v>
      </c>
      <c r="H14" s="17" t="s">
        <v>84</v>
      </c>
      <c r="I14" s="17" t="s">
        <v>85</v>
      </c>
      <c r="J14" s="67" t="s">
        <v>91</v>
      </c>
      <c r="K14" s="107" t="s">
        <v>316</v>
      </c>
      <c r="L14" s="173">
        <v>13200000</v>
      </c>
      <c r="M14" s="174">
        <f t="shared" si="0"/>
        <v>11220000</v>
      </c>
      <c r="N14" s="24">
        <v>2024</v>
      </c>
      <c r="O14" s="17">
        <v>2027</v>
      </c>
      <c r="P14" s="20"/>
      <c r="Q14" s="17"/>
      <c r="R14" s="17"/>
      <c r="S14" s="17"/>
      <c r="T14" s="20"/>
      <c r="U14" s="20"/>
      <c r="V14" s="20"/>
      <c r="W14" s="20"/>
      <c r="X14" s="20"/>
      <c r="Y14" s="20" t="s">
        <v>140</v>
      </c>
      <c r="Z14" s="20" t="s">
        <v>86</v>
      </c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  <c r="FF14" s="100"/>
      <c r="FG14" s="100"/>
      <c r="FH14" s="100"/>
      <c r="FI14" s="100"/>
      <c r="FJ14" s="100"/>
      <c r="FK14" s="100"/>
      <c r="FL14" s="100"/>
      <c r="FM14" s="100"/>
      <c r="FN14" s="100"/>
      <c r="FO14" s="100"/>
      <c r="FP14" s="100"/>
      <c r="FQ14" s="100"/>
      <c r="FR14" s="100"/>
      <c r="FS14" s="100"/>
      <c r="FT14" s="100"/>
      <c r="FU14" s="100"/>
      <c r="FV14" s="100"/>
      <c r="FW14" s="100"/>
      <c r="FX14" s="100"/>
      <c r="FY14" s="100"/>
      <c r="FZ14" s="100"/>
      <c r="GA14" s="100"/>
      <c r="GB14" s="100"/>
      <c r="GC14" s="100"/>
      <c r="GD14" s="100"/>
      <c r="GE14" s="100"/>
      <c r="GF14" s="100"/>
      <c r="GG14" s="100"/>
      <c r="GH14" s="100"/>
      <c r="GI14" s="100"/>
      <c r="GJ14" s="100"/>
      <c r="GK14" s="100"/>
      <c r="GL14" s="100"/>
      <c r="GM14" s="100"/>
      <c r="GN14" s="100"/>
      <c r="GO14" s="100"/>
      <c r="GP14" s="100"/>
      <c r="GQ14" s="100"/>
      <c r="GR14" s="100"/>
      <c r="GS14" s="100"/>
      <c r="GT14" s="100"/>
      <c r="GU14" s="100"/>
      <c r="GV14" s="100"/>
      <c r="GW14" s="100"/>
      <c r="GX14" s="100"/>
      <c r="GY14" s="100"/>
      <c r="GZ14" s="100"/>
      <c r="HA14" s="100"/>
      <c r="HB14" s="100"/>
      <c r="HC14" s="100"/>
      <c r="HD14" s="100"/>
      <c r="HE14" s="100"/>
      <c r="HF14" s="100"/>
      <c r="HG14" s="100"/>
      <c r="HH14" s="100"/>
      <c r="HI14" s="100"/>
      <c r="HJ14" s="100"/>
      <c r="HK14" s="100"/>
      <c r="HL14" s="100"/>
      <c r="HM14" s="100"/>
      <c r="HN14" s="100"/>
      <c r="HO14" s="100"/>
      <c r="HP14" s="100"/>
      <c r="HQ14" s="100"/>
      <c r="HR14" s="100"/>
      <c r="HS14" s="100"/>
      <c r="HT14" s="100"/>
      <c r="HU14" s="100"/>
      <c r="HV14" s="100"/>
      <c r="HW14" s="100"/>
      <c r="HX14" s="100"/>
      <c r="HY14" s="100"/>
      <c r="HZ14" s="100"/>
      <c r="IA14" s="100"/>
      <c r="IB14" s="100"/>
      <c r="IC14" s="100"/>
      <c r="ID14" s="100"/>
      <c r="IE14" s="100"/>
      <c r="IF14" s="100"/>
      <c r="IG14" s="100"/>
      <c r="IH14" s="100"/>
      <c r="II14" s="100"/>
      <c r="IJ14" s="100"/>
      <c r="IK14" s="100"/>
      <c r="IL14" s="100"/>
      <c r="IM14" s="100"/>
      <c r="IN14" s="100"/>
      <c r="IO14" s="100"/>
      <c r="IP14" s="100"/>
      <c r="IQ14" s="100"/>
      <c r="IR14" s="100"/>
    </row>
    <row r="15" spans="1:252" s="68" customFormat="1" ht="90" customHeight="1" x14ac:dyDescent="0.3">
      <c r="A15" s="20">
        <v>9</v>
      </c>
      <c r="B15" s="101" t="s">
        <v>90</v>
      </c>
      <c r="C15" s="102" t="s">
        <v>97</v>
      </c>
      <c r="D15" s="101">
        <v>60158841</v>
      </c>
      <c r="E15" s="101">
        <v>60158841</v>
      </c>
      <c r="F15" s="101">
        <v>600096301</v>
      </c>
      <c r="G15" s="101" t="s">
        <v>251</v>
      </c>
      <c r="H15" s="102" t="s">
        <v>84</v>
      </c>
      <c r="I15" s="102" t="s">
        <v>85</v>
      </c>
      <c r="J15" s="102" t="s">
        <v>91</v>
      </c>
      <c r="K15" s="101" t="s">
        <v>232</v>
      </c>
      <c r="L15" s="177">
        <v>16500000</v>
      </c>
      <c r="M15" s="90"/>
      <c r="N15" s="102">
        <v>2024</v>
      </c>
      <c r="O15" s="102">
        <v>2027</v>
      </c>
      <c r="P15" s="104"/>
      <c r="Q15" s="104"/>
      <c r="R15" s="104"/>
      <c r="S15" s="104"/>
      <c r="T15" s="102"/>
      <c r="U15" s="104"/>
      <c r="V15" s="104"/>
      <c r="W15" s="104"/>
      <c r="X15" s="104"/>
      <c r="Y15" s="108" t="s">
        <v>140</v>
      </c>
      <c r="Z15" s="109" t="s">
        <v>86</v>
      </c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0"/>
      <c r="CV15" s="100"/>
      <c r="CW15" s="100"/>
      <c r="CX15" s="100"/>
      <c r="CY15" s="100"/>
      <c r="CZ15" s="100"/>
      <c r="DA15" s="100"/>
      <c r="DB15" s="100"/>
      <c r="DC15" s="100"/>
      <c r="DD15" s="100"/>
      <c r="DE15" s="100"/>
      <c r="DF15" s="100"/>
      <c r="DG15" s="100"/>
      <c r="DH15" s="100"/>
      <c r="DI15" s="100"/>
      <c r="DJ15" s="100"/>
      <c r="DK15" s="100"/>
      <c r="DL15" s="100"/>
      <c r="DM15" s="100"/>
      <c r="DN15" s="100"/>
      <c r="DO15" s="100"/>
      <c r="DP15" s="100"/>
      <c r="DQ15" s="100"/>
      <c r="DR15" s="100"/>
      <c r="DS15" s="100"/>
      <c r="DT15" s="100"/>
      <c r="DU15" s="100"/>
      <c r="DV15" s="100"/>
      <c r="DW15" s="100"/>
      <c r="DX15" s="100"/>
      <c r="DY15" s="100"/>
      <c r="DZ15" s="100"/>
      <c r="EA15" s="100"/>
      <c r="EB15" s="100"/>
      <c r="EC15" s="100"/>
      <c r="ED15" s="100"/>
      <c r="EE15" s="100"/>
      <c r="EF15" s="100"/>
      <c r="EG15" s="100"/>
      <c r="EH15" s="100"/>
      <c r="EI15" s="100"/>
      <c r="EJ15" s="100"/>
      <c r="EK15" s="100"/>
      <c r="EL15" s="100"/>
      <c r="EM15" s="100"/>
      <c r="EN15" s="100"/>
      <c r="EO15" s="100"/>
      <c r="EP15" s="100"/>
      <c r="EQ15" s="100"/>
      <c r="ER15" s="100"/>
      <c r="ES15" s="100"/>
      <c r="ET15" s="100"/>
      <c r="EU15" s="100"/>
      <c r="EV15" s="100"/>
      <c r="EW15" s="100"/>
      <c r="EX15" s="100"/>
      <c r="EY15" s="100"/>
      <c r="EZ15" s="100"/>
      <c r="FA15" s="100"/>
      <c r="FB15" s="100"/>
      <c r="FC15" s="100"/>
      <c r="FD15" s="100"/>
      <c r="FE15" s="100"/>
      <c r="FF15" s="100"/>
      <c r="FG15" s="100"/>
      <c r="FH15" s="100"/>
      <c r="FI15" s="100"/>
      <c r="FJ15" s="100"/>
      <c r="FK15" s="100"/>
      <c r="FL15" s="100"/>
      <c r="FM15" s="100"/>
      <c r="FN15" s="100"/>
      <c r="FO15" s="100"/>
      <c r="FP15" s="100"/>
      <c r="FQ15" s="100"/>
      <c r="FR15" s="100"/>
      <c r="FS15" s="100"/>
      <c r="FT15" s="100"/>
      <c r="FU15" s="100"/>
      <c r="FV15" s="100"/>
      <c r="FW15" s="100"/>
      <c r="FX15" s="100"/>
      <c r="FY15" s="100"/>
      <c r="FZ15" s="100"/>
      <c r="GA15" s="100"/>
      <c r="GB15" s="100"/>
      <c r="GC15" s="100"/>
      <c r="GD15" s="100"/>
      <c r="GE15" s="100"/>
      <c r="GF15" s="100"/>
      <c r="GG15" s="100"/>
      <c r="GH15" s="100"/>
      <c r="GI15" s="100"/>
      <c r="GJ15" s="100"/>
      <c r="GK15" s="100"/>
      <c r="GL15" s="100"/>
      <c r="GM15" s="100"/>
      <c r="GN15" s="100"/>
      <c r="GO15" s="100"/>
      <c r="GP15" s="100"/>
      <c r="GQ15" s="100"/>
      <c r="GR15" s="100"/>
      <c r="GS15" s="100"/>
      <c r="GT15" s="100"/>
      <c r="GU15" s="100"/>
      <c r="GV15" s="100"/>
      <c r="GW15" s="100"/>
      <c r="GX15" s="100"/>
      <c r="GY15" s="100"/>
      <c r="GZ15" s="100"/>
      <c r="HA15" s="100"/>
      <c r="HB15" s="100"/>
      <c r="HC15" s="100"/>
      <c r="HD15" s="100"/>
      <c r="HE15" s="100"/>
      <c r="HF15" s="100"/>
      <c r="HG15" s="100"/>
      <c r="HH15" s="100"/>
      <c r="HI15" s="100"/>
      <c r="HJ15" s="100"/>
      <c r="HK15" s="100"/>
      <c r="HL15" s="100"/>
      <c r="HM15" s="100"/>
      <c r="HN15" s="100"/>
      <c r="HO15" s="100"/>
      <c r="HP15" s="100"/>
      <c r="HQ15" s="100"/>
      <c r="HR15" s="100"/>
      <c r="HS15" s="100"/>
      <c r="HT15" s="100"/>
      <c r="HU15" s="100"/>
      <c r="HV15" s="100"/>
      <c r="HW15" s="100"/>
      <c r="HX15" s="100"/>
      <c r="HY15" s="100"/>
      <c r="HZ15" s="100"/>
      <c r="IA15" s="100"/>
      <c r="IB15" s="100"/>
      <c r="IC15" s="100"/>
      <c r="ID15" s="100"/>
      <c r="IE15" s="100"/>
      <c r="IF15" s="100"/>
      <c r="IG15" s="100"/>
      <c r="IH15" s="100"/>
      <c r="II15" s="100"/>
      <c r="IJ15" s="100"/>
      <c r="IK15" s="100"/>
      <c r="IL15" s="100"/>
      <c r="IM15" s="100"/>
      <c r="IN15" s="100"/>
      <c r="IO15" s="100"/>
      <c r="IP15" s="100"/>
      <c r="IQ15" s="100"/>
      <c r="IR15" s="100"/>
    </row>
    <row r="16" spans="1:252" s="68" customFormat="1" ht="90" customHeight="1" x14ac:dyDescent="0.3">
      <c r="A16" s="60">
        <v>10</v>
      </c>
      <c r="B16" s="111" t="s">
        <v>162</v>
      </c>
      <c r="C16" s="102" t="s">
        <v>163</v>
      </c>
      <c r="D16" s="102">
        <v>70189081</v>
      </c>
      <c r="E16" s="102">
        <v>102306974</v>
      </c>
      <c r="F16" s="102">
        <v>600096441</v>
      </c>
      <c r="G16" s="111" t="s">
        <v>170</v>
      </c>
      <c r="H16" s="20" t="s">
        <v>84</v>
      </c>
      <c r="I16" s="20" t="s">
        <v>85</v>
      </c>
      <c r="J16" s="102" t="s">
        <v>165</v>
      </c>
      <c r="K16" s="107" t="s">
        <v>171</v>
      </c>
      <c r="L16" s="190">
        <v>500000</v>
      </c>
      <c r="M16" s="189"/>
      <c r="N16" s="191">
        <v>2025</v>
      </c>
      <c r="O16" s="20">
        <v>2027</v>
      </c>
      <c r="P16" s="20"/>
      <c r="Q16" s="20"/>
      <c r="R16" s="20"/>
      <c r="S16" s="20"/>
      <c r="T16" s="20"/>
      <c r="U16" s="20"/>
      <c r="V16" s="20"/>
      <c r="W16" s="20"/>
      <c r="X16" s="20"/>
      <c r="Y16" s="20" t="s">
        <v>169</v>
      </c>
      <c r="Z16" s="20" t="s">
        <v>86</v>
      </c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100"/>
      <c r="DK16" s="100"/>
      <c r="DL16" s="100"/>
      <c r="DM16" s="100"/>
      <c r="DN16" s="100"/>
      <c r="DO16" s="100"/>
      <c r="DP16" s="100"/>
      <c r="DQ16" s="100"/>
      <c r="DR16" s="100"/>
      <c r="DS16" s="100"/>
      <c r="DT16" s="100"/>
      <c r="DU16" s="100"/>
      <c r="DV16" s="100"/>
      <c r="DW16" s="100"/>
      <c r="DX16" s="100"/>
      <c r="DY16" s="100"/>
      <c r="DZ16" s="100"/>
      <c r="EA16" s="100"/>
      <c r="EB16" s="100"/>
      <c r="EC16" s="100"/>
      <c r="ED16" s="100"/>
      <c r="EE16" s="100"/>
      <c r="EF16" s="100"/>
      <c r="EG16" s="100"/>
      <c r="EH16" s="100"/>
      <c r="EI16" s="100"/>
      <c r="EJ16" s="100"/>
      <c r="EK16" s="100"/>
      <c r="EL16" s="100"/>
      <c r="EM16" s="100"/>
      <c r="EN16" s="100"/>
      <c r="EO16" s="100"/>
      <c r="EP16" s="100"/>
      <c r="EQ16" s="100"/>
      <c r="ER16" s="100"/>
      <c r="ES16" s="100"/>
      <c r="ET16" s="100"/>
      <c r="EU16" s="100"/>
      <c r="EV16" s="100"/>
      <c r="EW16" s="100"/>
      <c r="EX16" s="100"/>
      <c r="EY16" s="100"/>
      <c r="EZ16" s="100"/>
      <c r="FA16" s="100"/>
      <c r="FB16" s="100"/>
      <c r="FC16" s="100"/>
      <c r="FD16" s="100"/>
      <c r="FE16" s="100"/>
      <c r="FF16" s="100"/>
      <c r="FG16" s="100"/>
      <c r="FH16" s="100"/>
      <c r="FI16" s="100"/>
      <c r="FJ16" s="100"/>
      <c r="FK16" s="100"/>
      <c r="FL16" s="100"/>
      <c r="FM16" s="100"/>
      <c r="FN16" s="100"/>
      <c r="FO16" s="100"/>
      <c r="FP16" s="100"/>
      <c r="FQ16" s="100"/>
      <c r="FR16" s="100"/>
      <c r="FS16" s="100"/>
      <c r="FT16" s="100"/>
      <c r="FU16" s="100"/>
      <c r="FV16" s="100"/>
      <c r="FW16" s="100"/>
      <c r="FX16" s="100"/>
      <c r="FY16" s="100"/>
      <c r="FZ16" s="100"/>
      <c r="GA16" s="100"/>
      <c r="GB16" s="100"/>
      <c r="GC16" s="100"/>
      <c r="GD16" s="100"/>
      <c r="GE16" s="100"/>
      <c r="GF16" s="100"/>
      <c r="GG16" s="100"/>
      <c r="GH16" s="100"/>
      <c r="GI16" s="100"/>
      <c r="GJ16" s="100"/>
      <c r="GK16" s="100"/>
      <c r="GL16" s="100"/>
      <c r="GM16" s="100"/>
      <c r="GN16" s="100"/>
      <c r="GO16" s="100"/>
      <c r="GP16" s="100"/>
      <c r="GQ16" s="100"/>
      <c r="GR16" s="100"/>
      <c r="GS16" s="100"/>
      <c r="GT16" s="100"/>
      <c r="GU16" s="100"/>
      <c r="GV16" s="100"/>
      <c r="GW16" s="100"/>
      <c r="GX16" s="100"/>
      <c r="GY16" s="100"/>
      <c r="GZ16" s="100"/>
      <c r="HA16" s="100"/>
      <c r="HB16" s="100"/>
      <c r="HC16" s="100"/>
      <c r="HD16" s="100"/>
      <c r="HE16" s="100"/>
      <c r="HF16" s="100"/>
      <c r="HG16" s="100"/>
      <c r="HH16" s="100"/>
      <c r="HI16" s="100"/>
      <c r="HJ16" s="100"/>
      <c r="HK16" s="100"/>
      <c r="HL16" s="100"/>
      <c r="HM16" s="100"/>
      <c r="HN16" s="100"/>
      <c r="HO16" s="100"/>
      <c r="HP16" s="100"/>
      <c r="HQ16" s="100"/>
      <c r="HR16" s="100"/>
      <c r="HS16" s="100"/>
      <c r="HT16" s="100"/>
      <c r="HU16" s="100"/>
      <c r="HV16" s="100"/>
      <c r="HW16" s="100"/>
      <c r="HX16" s="100"/>
      <c r="HY16" s="100"/>
      <c r="HZ16" s="100"/>
      <c r="IA16" s="100"/>
      <c r="IB16" s="100"/>
      <c r="IC16" s="100"/>
      <c r="ID16" s="100"/>
      <c r="IE16" s="100"/>
      <c r="IF16" s="100"/>
      <c r="IG16" s="100"/>
      <c r="IH16" s="100"/>
      <c r="II16" s="100"/>
      <c r="IJ16" s="100"/>
      <c r="IK16" s="100"/>
      <c r="IL16" s="100"/>
      <c r="IM16" s="100"/>
      <c r="IN16" s="100"/>
      <c r="IO16" s="100"/>
      <c r="IP16" s="100"/>
      <c r="IQ16" s="100"/>
      <c r="IR16" s="100"/>
    </row>
    <row r="17" spans="1:252" s="68" customFormat="1" ht="90" customHeight="1" x14ac:dyDescent="0.3">
      <c r="A17" s="20">
        <v>11</v>
      </c>
      <c r="B17" s="111" t="s">
        <v>162</v>
      </c>
      <c r="C17" s="102" t="s">
        <v>163</v>
      </c>
      <c r="D17" s="102">
        <v>70189081</v>
      </c>
      <c r="E17" s="102">
        <v>102306974</v>
      </c>
      <c r="F17" s="102">
        <v>600096441</v>
      </c>
      <c r="G17" s="199" t="s">
        <v>321</v>
      </c>
      <c r="H17" s="20" t="s">
        <v>84</v>
      </c>
      <c r="I17" s="20" t="s">
        <v>85</v>
      </c>
      <c r="J17" s="102" t="s">
        <v>165</v>
      </c>
      <c r="K17" s="200" t="s">
        <v>322</v>
      </c>
      <c r="L17" s="175">
        <v>1200000</v>
      </c>
      <c r="M17" s="155"/>
      <c r="N17" s="195">
        <v>2025</v>
      </c>
      <c r="O17" s="195">
        <v>2027</v>
      </c>
      <c r="P17" s="20"/>
      <c r="Q17" s="20"/>
      <c r="R17" s="20"/>
      <c r="S17" s="20"/>
      <c r="T17" s="20"/>
      <c r="U17" s="20"/>
      <c r="V17" s="20"/>
      <c r="W17" s="20"/>
      <c r="X17" s="20"/>
      <c r="Y17" s="20" t="s">
        <v>169</v>
      </c>
      <c r="Z17" s="20" t="s">
        <v>86</v>
      </c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  <c r="BY17" s="100"/>
      <c r="BZ17" s="100"/>
      <c r="CA17" s="100"/>
      <c r="CB17" s="100"/>
      <c r="CC17" s="100"/>
      <c r="CD17" s="100"/>
      <c r="CE17" s="100"/>
      <c r="CF17" s="100"/>
      <c r="CG17" s="100"/>
      <c r="CH17" s="100"/>
      <c r="CI17" s="100"/>
      <c r="CJ17" s="100"/>
      <c r="CK17" s="100"/>
      <c r="CL17" s="100"/>
      <c r="CM17" s="100"/>
      <c r="CN17" s="100"/>
      <c r="CO17" s="100"/>
      <c r="CP17" s="100"/>
      <c r="CQ17" s="100"/>
      <c r="CR17" s="100"/>
      <c r="CS17" s="100"/>
      <c r="CT17" s="100"/>
      <c r="CU17" s="100"/>
      <c r="CV17" s="100"/>
      <c r="CW17" s="100"/>
      <c r="CX17" s="100"/>
      <c r="CY17" s="100"/>
      <c r="CZ17" s="100"/>
      <c r="DA17" s="100"/>
      <c r="DB17" s="100"/>
      <c r="DC17" s="100"/>
      <c r="DD17" s="100"/>
      <c r="DE17" s="100"/>
      <c r="DF17" s="100"/>
      <c r="DG17" s="100"/>
      <c r="DH17" s="100"/>
      <c r="DI17" s="100"/>
      <c r="DJ17" s="100"/>
      <c r="DK17" s="100"/>
      <c r="DL17" s="100"/>
      <c r="DM17" s="100"/>
      <c r="DN17" s="100"/>
      <c r="DO17" s="100"/>
      <c r="DP17" s="100"/>
      <c r="DQ17" s="100"/>
      <c r="DR17" s="100"/>
      <c r="DS17" s="100"/>
      <c r="DT17" s="100"/>
      <c r="DU17" s="100"/>
      <c r="DV17" s="100"/>
      <c r="DW17" s="100"/>
      <c r="DX17" s="100"/>
      <c r="DY17" s="100"/>
      <c r="DZ17" s="100"/>
      <c r="EA17" s="100"/>
      <c r="EB17" s="100"/>
      <c r="EC17" s="100"/>
      <c r="ED17" s="100"/>
      <c r="EE17" s="100"/>
      <c r="EF17" s="100"/>
      <c r="EG17" s="100"/>
      <c r="EH17" s="100"/>
      <c r="EI17" s="100"/>
      <c r="EJ17" s="100"/>
      <c r="EK17" s="100"/>
      <c r="EL17" s="100"/>
      <c r="EM17" s="100"/>
      <c r="EN17" s="100"/>
      <c r="EO17" s="100"/>
      <c r="EP17" s="100"/>
      <c r="EQ17" s="100"/>
      <c r="ER17" s="100"/>
      <c r="ES17" s="100"/>
      <c r="ET17" s="100"/>
      <c r="EU17" s="100"/>
      <c r="EV17" s="100"/>
      <c r="EW17" s="100"/>
      <c r="EX17" s="100"/>
      <c r="EY17" s="100"/>
      <c r="EZ17" s="100"/>
      <c r="FA17" s="100"/>
      <c r="FB17" s="100"/>
      <c r="FC17" s="100"/>
      <c r="FD17" s="100"/>
      <c r="FE17" s="100"/>
      <c r="FF17" s="100"/>
      <c r="FG17" s="100"/>
      <c r="FH17" s="100"/>
      <c r="FI17" s="100"/>
      <c r="FJ17" s="100"/>
      <c r="FK17" s="100"/>
      <c r="FL17" s="100"/>
      <c r="FM17" s="100"/>
      <c r="FN17" s="100"/>
      <c r="FO17" s="100"/>
      <c r="FP17" s="100"/>
      <c r="FQ17" s="100"/>
      <c r="FR17" s="100"/>
      <c r="FS17" s="100"/>
      <c r="FT17" s="100"/>
      <c r="FU17" s="100"/>
      <c r="FV17" s="100"/>
      <c r="FW17" s="100"/>
      <c r="FX17" s="100"/>
      <c r="FY17" s="100"/>
      <c r="FZ17" s="100"/>
      <c r="GA17" s="100"/>
      <c r="GB17" s="100"/>
      <c r="GC17" s="100"/>
      <c r="GD17" s="100"/>
      <c r="GE17" s="100"/>
      <c r="GF17" s="100"/>
      <c r="GG17" s="100"/>
      <c r="GH17" s="100"/>
      <c r="GI17" s="100"/>
      <c r="GJ17" s="100"/>
      <c r="GK17" s="100"/>
      <c r="GL17" s="100"/>
      <c r="GM17" s="100"/>
      <c r="GN17" s="100"/>
      <c r="GO17" s="100"/>
      <c r="GP17" s="100"/>
      <c r="GQ17" s="100"/>
      <c r="GR17" s="100"/>
      <c r="GS17" s="100"/>
      <c r="GT17" s="100"/>
      <c r="GU17" s="100"/>
      <c r="GV17" s="100"/>
      <c r="GW17" s="100"/>
      <c r="GX17" s="100"/>
      <c r="GY17" s="100"/>
      <c r="GZ17" s="100"/>
      <c r="HA17" s="100"/>
      <c r="HB17" s="100"/>
      <c r="HC17" s="100"/>
      <c r="HD17" s="100"/>
      <c r="HE17" s="100"/>
      <c r="HF17" s="100"/>
      <c r="HG17" s="100"/>
      <c r="HH17" s="100"/>
      <c r="HI17" s="100"/>
      <c r="HJ17" s="100"/>
      <c r="HK17" s="100"/>
      <c r="HL17" s="100"/>
      <c r="HM17" s="100"/>
      <c r="HN17" s="100"/>
      <c r="HO17" s="100"/>
      <c r="HP17" s="100"/>
      <c r="HQ17" s="100"/>
      <c r="HR17" s="100"/>
      <c r="HS17" s="100"/>
      <c r="HT17" s="100"/>
      <c r="HU17" s="100"/>
      <c r="HV17" s="100"/>
      <c r="HW17" s="100"/>
      <c r="HX17" s="100"/>
      <c r="HY17" s="100"/>
      <c r="HZ17" s="100"/>
      <c r="IA17" s="100"/>
      <c r="IB17" s="100"/>
      <c r="IC17" s="100"/>
      <c r="ID17" s="100"/>
      <c r="IE17" s="100"/>
      <c r="IF17" s="100"/>
      <c r="IG17" s="100"/>
      <c r="IH17" s="100"/>
      <c r="II17" s="100"/>
      <c r="IJ17" s="100"/>
      <c r="IK17" s="100"/>
      <c r="IL17" s="100"/>
      <c r="IM17" s="100"/>
      <c r="IN17" s="100"/>
      <c r="IO17" s="100"/>
      <c r="IP17" s="100"/>
      <c r="IQ17" s="100"/>
      <c r="IR17" s="100"/>
    </row>
    <row r="18" spans="1:252" s="104" customFormat="1" ht="90" customHeight="1" x14ac:dyDescent="0.3">
      <c r="A18" s="20">
        <v>12</v>
      </c>
      <c r="B18" s="111" t="s">
        <v>162</v>
      </c>
      <c r="C18" s="102" t="s">
        <v>163</v>
      </c>
      <c r="D18" s="102">
        <v>70189081</v>
      </c>
      <c r="E18" s="102">
        <v>102306974</v>
      </c>
      <c r="F18" s="102">
        <v>600096441</v>
      </c>
      <c r="G18" s="101" t="s">
        <v>174</v>
      </c>
      <c r="H18" s="20" t="s">
        <v>84</v>
      </c>
      <c r="I18" s="20" t="s">
        <v>85</v>
      </c>
      <c r="J18" s="102" t="s">
        <v>165</v>
      </c>
      <c r="K18" s="107" t="s">
        <v>172</v>
      </c>
      <c r="L18" s="177">
        <v>450000</v>
      </c>
      <c r="M18" s="177"/>
      <c r="N18" s="176">
        <v>2025</v>
      </c>
      <c r="O18" s="20">
        <v>2027</v>
      </c>
      <c r="P18" s="20" t="s">
        <v>173</v>
      </c>
      <c r="Q18" s="20"/>
      <c r="R18" s="20"/>
      <c r="S18" s="20" t="s">
        <v>173</v>
      </c>
      <c r="T18" s="20"/>
      <c r="U18" s="20"/>
      <c r="V18" s="20"/>
      <c r="W18" s="20"/>
      <c r="X18" s="20"/>
      <c r="Y18" s="176" t="s">
        <v>320</v>
      </c>
      <c r="Z18" s="20" t="s">
        <v>86</v>
      </c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  <c r="BT18" s="137"/>
      <c r="BU18" s="137"/>
      <c r="BV18" s="137"/>
      <c r="BW18" s="137"/>
      <c r="BX18" s="137"/>
      <c r="BY18" s="137"/>
      <c r="BZ18" s="137"/>
      <c r="CA18" s="137"/>
      <c r="CB18" s="137"/>
      <c r="CC18" s="137"/>
      <c r="CD18" s="137"/>
      <c r="CE18" s="137"/>
      <c r="CF18" s="137"/>
      <c r="CG18" s="137"/>
      <c r="CH18" s="137"/>
      <c r="CI18" s="137"/>
      <c r="CJ18" s="137"/>
      <c r="CK18" s="137"/>
      <c r="CL18" s="137"/>
      <c r="CM18" s="137"/>
      <c r="CN18" s="137"/>
      <c r="CO18" s="137"/>
      <c r="CP18" s="137"/>
      <c r="CQ18" s="137"/>
      <c r="CR18" s="137"/>
      <c r="CS18" s="137"/>
      <c r="CT18" s="137"/>
      <c r="CU18" s="137"/>
      <c r="CV18" s="137"/>
      <c r="CW18" s="137"/>
      <c r="CX18" s="137"/>
      <c r="CY18" s="137"/>
      <c r="CZ18" s="137"/>
      <c r="DA18" s="137"/>
      <c r="DB18" s="137"/>
      <c r="DC18" s="137"/>
      <c r="DD18" s="137"/>
      <c r="DE18" s="137"/>
      <c r="DF18" s="137"/>
      <c r="DG18" s="137"/>
      <c r="DH18" s="137"/>
      <c r="DI18" s="137"/>
      <c r="DJ18" s="137"/>
      <c r="DK18" s="137"/>
      <c r="DL18" s="137"/>
      <c r="DM18" s="137"/>
      <c r="DN18" s="137"/>
      <c r="DO18" s="137"/>
      <c r="DP18" s="137"/>
      <c r="DQ18" s="137"/>
      <c r="DR18" s="137"/>
      <c r="DS18" s="137"/>
      <c r="DT18" s="137"/>
      <c r="DU18" s="137"/>
      <c r="DV18" s="137"/>
      <c r="DW18" s="137"/>
      <c r="DX18" s="137"/>
      <c r="DY18" s="137"/>
      <c r="DZ18" s="137"/>
      <c r="EA18" s="137"/>
      <c r="EB18" s="137"/>
      <c r="EC18" s="137"/>
      <c r="ED18" s="137"/>
      <c r="EE18" s="137"/>
      <c r="EF18" s="137"/>
      <c r="EG18" s="137"/>
      <c r="EH18" s="137"/>
      <c r="EI18" s="137"/>
      <c r="EJ18" s="137"/>
      <c r="EK18" s="137"/>
      <c r="EL18" s="137"/>
      <c r="EM18" s="137"/>
      <c r="EN18" s="137"/>
      <c r="EO18" s="137"/>
      <c r="EP18" s="137"/>
      <c r="EQ18" s="137"/>
      <c r="ER18" s="137"/>
      <c r="ES18" s="137"/>
      <c r="ET18" s="137"/>
      <c r="EU18" s="137"/>
      <c r="EV18" s="137"/>
      <c r="EW18" s="137"/>
      <c r="EX18" s="137"/>
      <c r="EY18" s="137"/>
      <c r="EZ18" s="137"/>
      <c r="FA18" s="137"/>
      <c r="FB18" s="137"/>
      <c r="FC18" s="137"/>
      <c r="FD18" s="137"/>
      <c r="FE18" s="137"/>
      <c r="FF18" s="137"/>
      <c r="FG18" s="137"/>
      <c r="FH18" s="137"/>
      <c r="FI18" s="137"/>
      <c r="FJ18" s="137"/>
      <c r="FK18" s="137"/>
      <c r="FL18" s="137"/>
      <c r="FM18" s="137"/>
      <c r="FN18" s="137"/>
      <c r="FO18" s="137"/>
      <c r="FP18" s="137"/>
      <c r="FQ18" s="137"/>
      <c r="FR18" s="137"/>
      <c r="FS18" s="137"/>
      <c r="FT18" s="137"/>
      <c r="FU18" s="137"/>
      <c r="FV18" s="137"/>
      <c r="FW18" s="137"/>
      <c r="FX18" s="137"/>
      <c r="FY18" s="137"/>
      <c r="FZ18" s="137"/>
      <c r="GA18" s="137"/>
      <c r="GB18" s="137"/>
      <c r="GC18" s="137"/>
      <c r="GD18" s="137"/>
      <c r="GE18" s="137"/>
      <c r="GF18" s="137"/>
      <c r="GG18" s="137"/>
      <c r="GH18" s="137"/>
      <c r="GI18" s="137"/>
      <c r="GJ18" s="137"/>
      <c r="GK18" s="137"/>
      <c r="GL18" s="137"/>
      <c r="GM18" s="137"/>
      <c r="GN18" s="137"/>
      <c r="GO18" s="137"/>
      <c r="GP18" s="137"/>
      <c r="GQ18" s="137"/>
      <c r="GR18" s="137"/>
      <c r="GS18" s="137"/>
      <c r="GT18" s="137"/>
      <c r="GU18" s="137"/>
      <c r="GV18" s="137"/>
      <c r="GW18" s="137"/>
      <c r="GX18" s="137"/>
      <c r="GY18" s="137"/>
      <c r="GZ18" s="137"/>
      <c r="HA18" s="137"/>
      <c r="HB18" s="137"/>
      <c r="HC18" s="137"/>
      <c r="HD18" s="137"/>
      <c r="HE18" s="137"/>
      <c r="HF18" s="137"/>
      <c r="HG18" s="137"/>
      <c r="HH18" s="137"/>
      <c r="HI18" s="137"/>
      <c r="HJ18" s="137"/>
      <c r="HK18" s="137"/>
      <c r="HL18" s="137"/>
      <c r="HM18" s="137"/>
      <c r="HN18" s="137"/>
      <c r="HO18" s="137"/>
      <c r="HP18" s="137"/>
      <c r="HQ18" s="137"/>
      <c r="HR18" s="137"/>
      <c r="HS18" s="137"/>
      <c r="HT18" s="137"/>
      <c r="HU18" s="137"/>
      <c r="HV18" s="137"/>
      <c r="HW18" s="137"/>
      <c r="HX18" s="137"/>
      <c r="HY18" s="137"/>
      <c r="HZ18" s="137"/>
      <c r="IA18" s="137"/>
      <c r="IB18" s="137"/>
      <c r="IC18" s="137"/>
      <c r="ID18" s="137"/>
      <c r="IE18" s="137"/>
      <c r="IF18" s="137"/>
      <c r="IG18" s="137"/>
      <c r="IH18" s="137"/>
      <c r="II18" s="137"/>
      <c r="IJ18" s="137"/>
      <c r="IK18" s="137"/>
      <c r="IL18" s="137"/>
      <c r="IM18" s="137"/>
      <c r="IN18" s="137"/>
      <c r="IO18" s="137"/>
      <c r="IP18" s="137"/>
      <c r="IQ18" s="137"/>
      <c r="IR18" s="137"/>
    </row>
    <row r="19" spans="1:252" s="68" customFormat="1" ht="90" customHeight="1" x14ac:dyDescent="0.3">
      <c r="A19" s="20">
        <v>13</v>
      </c>
      <c r="B19" s="111" t="s">
        <v>241</v>
      </c>
      <c r="C19" s="20" t="s">
        <v>83</v>
      </c>
      <c r="D19" s="20">
        <v>48160831</v>
      </c>
      <c r="E19" s="112" t="s">
        <v>242</v>
      </c>
      <c r="F19" s="20">
        <v>600096131</v>
      </c>
      <c r="G19" s="111" t="s">
        <v>243</v>
      </c>
      <c r="H19" s="20" t="s">
        <v>84</v>
      </c>
      <c r="I19" s="20" t="s">
        <v>85</v>
      </c>
      <c r="J19" s="20" t="s">
        <v>85</v>
      </c>
      <c r="K19" s="101" t="s">
        <v>244</v>
      </c>
      <c r="L19" s="113">
        <v>8000000</v>
      </c>
      <c r="M19" s="103"/>
      <c r="N19" s="20">
        <v>2022</v>
      </c>
      <c r="O19" s="20">
        <v>2027</v>
      </c>
      <c r="P19" s="20"/>
      <c r="Q19" s="20"/>
      <c r="R19" s="20"/>
      <c r="S19" s="20"/>
      <c r="T19" s="114"/>
      <c r="U19" s="114"/>
      <c r="V19" s="114"/>
      <c r="W19" s="114"/>
      <c r="X19" s="114"/>
      <c r="Y19" s="111" t="s">
        <v>245</v>
      </c>
      <c r="Z19" s="104" t="s">
        <v>86</v>
      </c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  <c r="CA19" s="100"/>
      <c r="CB19" s="100"/>
      <c r="CC19" s="100"/>
      <c r="CD19" s="100"/>
      <c r="CE19" s="100"/>
      <c r="CF19" s="100"/>
      <c r="CG19" s="100"/>
      <c r="CH19" s="100"/>
      <c r="CI19" s="100"/>
      <c r="CJ19" s="100"/>
      <c r="CK19" s="100"/>
      <c r="CL19" s="100"/>
      <c r="CM19" s="100"/>
      <c r="CN19" s="100"/>
      <c r="CO19" s="100"/>
      <c r="CP19" s="100"/>
      <c r="CQ19" s="100"/>
      <c r="CR19" s="100"/>
      <c r="CS19" s="100"/>
      <c r="CT19" s="100"/>
      <c r="CU19" s="100"/>
      <c r="CV19" s="100"/>
      <c r="CW19" s="100"/>
      <c r="CX19" s="100"/>
      <c r="CY19" s="100"/>
      <c r="CZ19" s="100"/>
      <c r="DA19" s="100"/>
      <c r="DB19" s="100"/>
      <c r="DC19" s="100"/>
      <c r="DD19" s="100"/>
      <c r="DE19" s="100"/>
      <c r="DF19" s="100"/>
      <c r="DG19" s="100"/>
      <c r="DH19" s="100"/>
      <c r="DI19" s="100"/>
      <c r="DJ19" s="100"/>
      <c r="DK19" s="100"/>
      <c r="DL19" s="100"/>
      <c r="DM19" s="100"/>
      <c r="DN19" s="100"/>
      <c r="DO19" s="100"/>
      <c r="DP19" s="100"/>
      <c r="DQ19" s="100"/>
      <c r="DR19" s="100"/>
      <c r="DS19" s="100"/>
      <c r="DT19" s="100"/>
      <c r="DU19" s="100"/>
      <c r="DV19" s="100"/>
      <c r="DW19" s="100"/>
      <c r="DX19" s="100"/>
      <c r="DY19" s="100"/>
      <c r="DZ19" s="100"/>
      <c r="EA19" s="100"/>
      <c r="EB19" s="100"/>
      <c r="EC19" s="100"/>
      <c r="ED19" s="100"/>
      <c r="EE19" s="100"/>
      <c r="EF19" s="100"/>
      <c r="EG19" s="100"/>
      <c r="EH19" s="100"/>
      <c r="EI19" s="100"/>
      <c r="EJ19" s="100"/>
      <c r="EK19" s="100"/>
      <c r="EL19" s="100"/>
      <c r="EM19" s="100"/>
      <c r="EN19" s="100"/>
      <c r="EO19" s="100"/>
      <c r="EP19" s="100"/>
      <c r="EQ19" s="100"/>
      <c r="ER19" s="100"/>
      <c r="ES19" s="100"/>
      <c r="ET19" s="100"/>
      <c r="EU19" s="100"/>
      <c r="EV19" s="100"/>
      <c r="EW19" s="100"/>
      <c r="EX19" s="100"/>
      <c r="EY19" s="100"/>
      <c r="EZ19" s="100"/>
      <c r="FA19" s="100"/>
      <c r="FB19" s="100"/>
      <c r="FC19" s="100"/>
      <c r="FD19" s="100"/>
      <c r="FE19" s="100"/>
      <c r="FF19" s="100"/>
      <c r="FG19" s="100"/>
      <c r="FH19" s="100"/>
      <c r="FI19" s="100"/>
      <c r="FJ19" s="100"/>
      <c r="FK19" s="100"/>
      <c r="FL19" s="100"/>
      <c r="FM19" s="100"/>
      <c r="FN19" s="100"/>
      <c r="FO19" s="100"/>
      <c r="FP19" s="100"/>
      <c r="FQ19" s="100"/>
      <c r="FR19" s="100"/>
      <c r="FS19" s="100"/>
      <c r="FT19" s="100"/>
      <c r="FU19" s="100"/>
      <c r="FV19" s="100"/>
      <c r="FW19" s="100"/>
      <c r="FX19" s="100"/>
      <c r="FY19" s="100"/>
      <c r="FZ19" s="100"/>
      <c r="GA19" s="100"/>
      <c r="GB19" s="100"/>
      <c r="GC19" s="100"/>
      <c r="GD19" s="100"/>
      <c r="GE19" s="100"/>
      <c r="GF19" s="100"/>
      <c r="GG19" s="100"/>
      <c r="GH19" s="100"/>
      <c r="GI19" s="100"/>
      <c r="GJ19" s="100"/>
      <c r="GK19" s="100"/>
      <c r="GL19" s="100"/>
      <c r="GM19" s="100"/>
      <c r="GN19" s="100"/>
      <c r="GO19" s="100"/>
      <c r="GP19" s="100"/>
      <c r="GQ19" s="100"/>
      <c r="GR19" s="100"/>
      <c r="GS19" s="100"/>
      <c r="GT19" s="100"/>
      <c r="GU19" s="100"/>
      <c r="GV19" s="100"/>
      <c r="GW19" s="100"/>
      <c r="GX19" s="100"/>
      <c r="GY19" s="100"/>
      <c r="GZ19" s="100"/>
      <c r="HA19" s="100"/>
      <c r="HB19" s="100"/>
      <c r="HC19" s="100"/>
      <c r="HD19" s="100"/>
      <c r="HE19" s="100"/>
      <c r="HF19" s="100"/>
      <c r="HG19" s="100"/>
      <c r="HH19" s="100"/>
      <c r="HI19" s="100"/>
      <c r="HJ19" s="100"/>
      <c r="HK19" s="100"/>
      <c r="HL19" s="100"/>
      <c r="HM19" s="100"/>
      <c r="HN19" s="100"/>
      <c r="HO19" s="100"/>
      <c r="HP19" s="100"/>
      <c r="HQ19" s="100"/>
      <c r="HR19" s="100"/>
      <c r="HS19" s="100"/>
      <c r="HT19" s="100"/>
      <c r="HU19" s="100"/>
      <c r="HV19" s="100"/>
      <c r="HW19" s="100"/>
      <c r="HX19" s="100"/>
      <c r="HY19" s="100"/>
      <c r="HZ19" s="100"/>
      <c r="IA19" s="100"/>
      <c r="IB19" s="100"/>
      <c r="IC19" s="100"/>
      <c r="ID19" s="100"/>
      <c r="IE19" s="100"/>
      <c r="IF19" s="100"/>
      <c r="IG19" s="100"/>
      <c r="IH19" s="100"/>
      <c r="II19" s="100"/>
      <c r="IJ19" s="100"/>
      <c r="IK19" s="100"/>
      <c r="IL19" s="100"/>
      <c r="IM19" s="100"/>
      <c r="IN19" s="100"/>
      <c r="IO19" s="100"/>
      <c r="IP19" s="100"/>
      <c r="IQ19" s="100"/>
      <c r="IR19" s="100"/>
    </row>
    <row r="20" spans="1:252" s="68" customFormat="1" ht="90" customHeight="1" x14ac:dyDescent="0.3">
      <c r="A20" s="20">
        <v>14</v>
      </c>
      <c r="B20" s="111" t="s">
        <v>241</v>
      </c>
      <c r="C20" s="20" t="s">
        <v>83</v>
      </c>
      <c r="D20" s="20">
        <v>48160831</v>
      </c>
      <c r="E20" s="112" t="s">
        <v>242</v>
      </c>
      <c r="F20" s="20">
        <v>600096131</v>
      </c>
      <c r="G20" s="111" t="s">
        <v>246</v>
      </c>
      <c r="H20" s="20" t="s">
        <v>84</v>
      </c>
      <c r="I20" s="20" t="s">
        <v>85</v>
      </c>
      <c r="J20" s="20" t="s">
        <v>85</v>
      </c>
      <c r="K20" s="101" t="s">
        <v>247</v>
      </c>
      <c r="L20" s="113">
        <v>10000000</v>
      </c>
      <c r="M20" s="103">
        <v>8500000</v>
      </c>
      <c r="N20" s="20">
        <v>2022</v>
      </c>
      <c r="O20" s="20">
        <v>2027</v>
      </c>
      <c r="P20" s="20" t="s">
        <v>87</v>
      </c>
      <c r="Q20" s="20" t="s">
        <v>87</v>
      </c>
      <c r="R20" s="20" t="s">
        <v>87</v>
      </c>
      <c r="S20" s="20" t="s">
        <v>87</v>
      </c>
      <c r="T20" s="115"/>
      <c r="U20" s="114"/>
      <c r="V20" s="114"/>
      <c r="W20" s="114"/>
      <c r="X20" s="114"/>
      <c r="Y20" s="104" t="s">
        <v>248</v>
      </c>
      <c r="Z20" s="104" t="s">
        <v>86</v>
      </c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100"/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  <c r="CF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0"/>
      <c r="DA20" s="100"/>
      <c r="DB20" s="100"/>
      <c r="DC20" s="100"/>
      <c r="DD20" s="100"/>
      <c r="DE20" s="100"/>
      <c r="DF20" s="100"/>
      <c r="DG20" s="100"/>
      <c r="DH20" s="100"/>
      <c r="DI20" s="100"/>
      <c r="DJ20" s="100"/>
      <c r="DK20" s="100"/>
      <c r="DL20" s="100"/>
      <c r="DM20" s="100"/>
      <c r="DN20" s="100"/>
      <c r="DO20" s="100"/>
      <c r="DP20" s="100"/>
      <c r="DQ20" s="100"/>
      <c r="DR20" s="100"/>
      <c r="DS20" s="100"/>
      <c r="DT20" s="100"/>
      <c r="DU20" s="100"/>
      <c r="DV20" s="100"/>
      <c r="DW20" s="100"/>
      <c r="DX20" s="100"/>
      <c r="DY20" s="100"/>
      <c r="DZ20" s="100"/>
      <c r="EA20" s="100"/>
      <c r="EB20" s="100"/>
      <c r="EC20" s="100"/>
      <c r="ED20" s="100"/>
      <c r="EE20" s="100"/>
      <c r="EF20" s="100"/>
      <c r="EG20" s="100"/>
      <c r="EH20" s="100"/>
      <c r="EI20" s="100"/>
      <c r="EJ20" s="100"/>
      <c r="EK20" s="100"/>
      <c r="EL20" s="100"/>
      <c r="EM20" s="100"/>
      <c r="EN20" s="100"/>
      <c r="EO20" s="100"/>
      <c r="EP20" s="100"/>
      <c r="EQ20" s="100"/>
      <c r="ER20" s="100"/>
      <c r="ES20" s="100"/>
      <c r="ET20" s="100"/>
      <c r="EU20" s="100"/>
      <c r="EV20" s="100"/>
      <c r="EW20" s="100"/>
      <c r="EX20" s="100"/>
      <c r="EY20" s="100"/>
      <c r="EZ20" s="100"/>
      <c r="FA20" s="100"/>
      <c r="FB20" s="100"/>
      <c r="FC20" s="100"/>
      <c r="FD20" s="100"/>
      <c r="FE20" s="100"/>
      <c r="FF20" s="100"/>
      <c r="FG20" s="100"/>
      <c r="FH20" s="100"/>
      <c r="FI20" s="100"/>
      <c r="FJ20" s="100"/>
      <c r="FK20" s="100"/>
      <c r="FL20" s="100"/>
      <c r="FM20" s="100"/>
      <c r="FN20" s="100"/>
      <c r="FO20" s="100"/>
      <c r="FP20" s="100"/>
      <c r="FQ20" s="100"/>
      <c r="FR20" s="100"/>
      <c r="FS20" s="100"/>
      <c r="FT20" s="100"/>
      <c r="FU20" s="100"/>
      <c r="FV20" s="100"/>
      <c r="FW20" s="100"/>
      <c r="FX20" s="100"/>
      <c r="FY20" s="100"/>
      <c r="FZ20" s="100"/>
      <c r="GA20" s="100"/>
      <c r="GB20" s="100"/>
      <c r="GC20" s="100"/>
      <c r="GD20" s="100"/>
      <c r="GE20" s="100"/>
      <c r="GF20" s="100"/>
      <c r="GG20" s="100"/>
      <c r="GH20" s="100"/>
      <c r="GI20" s="100"/>
      <c r="GJ20" s="100"/>
      <c r="GK20" s="100"/>
      <c r="GL20" s="100"/>
      <c r="GM20" s="100"/>
      <c r="GN20" s="100"/>
      <c r="GO20" s="100"/>
      <c r="GP20" s="100"/>
      <c r="GQ20" s="100"/>
      <c r="GR20" s="100"/>
      <c r="GS20" s="100"/>
      <c r="GT20" s="100"/>
      <c r="GU20" s="100"/>
      <c r="GV20" s="100"/>
      <c r="GW20" s="100"/>
      <c r="GX20" s="100"/>
      <c r="GY20" s="100"/>
      <c r="GZ20" s="100"/>
      <c r="HA20" s="100"/>
      <c r="HB20" s="100"/>
      <c r="HC20" s="100"/>
      <c r="HD20" s="100"/>
      <c r="HE20" s="100"/>
      <c r="HF20" s="100"/>
      <c r="HG20" s="100"/>
      <c r="HH20" s="100"/>
      <c r="HI20" s="100"/>
      <c r="HJ20" s="100"/>
      <c r="HK20" s="100"/>
      <c r="HL20" s="100"/>
      <c r="HM20" s="100"/>
      <c r="HN20" s="100"/>
      <c r="HO20" s="100"/>
      <c r="HP20" s="100"/>
      <c r="HQ20" s="100"/>
      <c r="HR20" s="100"/>
      <c r="HS20" s="100"/>
      <c r="HT20" s="100"/>
      <c r="HU20" s="100"/>
      <c r="HV20" s="100"/>
      <c r="HW20" s="100"/>
      <c r="HX20" s="100"/>
      <c r="HY20" s="100"/>
      <c r="HZ20" s="100"/>
      <c r="IA20" s="100"/>
      <c r="IB20" s="100"/>
      <c r="IC20" s="100"/>
      <c r="ID20" s="100"/>
      <c r="IE20" s="100"/>
      <c r="IF20" s="100"/>
      <c r="IG20" s="100"/>
      <c r="IH20" s="100"/>
      <c r="II20" s="100"/>
      <c r="IJ20" s="100"/>
      <c r="IK20" s="100"/>
      <c r="IL20" s="100"/>
      <c r="IM20" s="100"/>
      <c r="IN20" s="100"/>
      <c r="IO20" s="100"/>
      <c r="IP20" s="100"/>
      <c r="IQ20" s="100"/>
      <c r="IR20" s="100"/>
    </row>
    <row r="21" spans="1:252" s="68" customFormat="1" ht="90" customHeight="1" x14ac:dyDescent="0.3">
      <c r="A21" s="20">
        <v>15</v>
      </c>
      <c r="B21" s="111" t="s">
        <v>241</v>
      </c>
      <c r="C21" s="20" t="s">
        <v>83</v>
      </c>
      <c r="D21" s="20">
        <v>48160831</v>
      </c>
      <c r="E21" s="112" t="s">
        <v>242</v>
      </c>
      <c r="F21" s="20">
        <v>600096131</v>
      </c>
      <c r="G21" s="111" t="s">
        <v>249</v>
      </c>
      <c r="H21" s="20" t="s">
        <v>84</v>
      </c>
      <c r="I21" s="20" t="s">
        <v>85</v>
      </c>
      <c r="J21" s="20" t="s">
        <v>85</v>
      </c>
      <c r="K21" s="101" t="s">
        <v>250</v>
      </c>
      <c r="L21" s="113">
        <v>4000000</v>
      </c>
      <c r="M21" s="103"/>
      <c r="N21" s="20">
        <v>2022</v>
      </c>
      <c r="O21" s="20">
        <v>2027</v>
      </c>
      <c r="P21" s="20"/>
      <c r="Q21" s="20"/>
      <c r="R21" s="20"/>
      <c r="S21" s="20"/>
      <c r="T21" s="114"/>
      <c r="U21" s="114"/>
      <c r="V21" s="114"/>
      <c r="W21" s="114"/>
      <c r="X21" s="114"/>
      <c r="Y21" s="111" t="s">
        <v>245</v>
      </c>
      <c r="Z21" s="104" t="s">
        <v>86</v>
      </c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00"/>
      <c r="BU21" s="100"/>
      <c r="BV21" s="100"/>
      <c r="BW21" s="100"/>
      <c r="BX21" s="100"/>
      <c r="BY21" s="100"/>
      <c r="BZ21" s="100"/>
      <c r="CA21" s="100"/>
      <c r="CB21" s="100"/>
      <c r="CC21" s="100"/>
      <c r="CD21" s="100"/>
      <c r="CE21" s="100"/>
      <c r="CF21" s="100"/>
      <c r="CG21" s="100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0"/>
      <c r="DA21" s="100"/>
      <c r="DB21" s="100"/>
      <c r="DC21" s="100"/>
      <c r="DD21" s="100"/>
      <c r="DE21" s="100"/>
      <c r="DF21" s="100"/>
      <c r="DG21" s="100"/>
      <c r="DH21" s="100"/>
      <c r="DI21" s="100"/>
      <c r="DJ21" s="100"/>
      <c r="DK21" s="100"/>
      <c r="DL21" s="100"/>
      <c r="DM21" s="100"/>
      <c r="DN21" s="100"/>
      <c r="DO21" s="100"/>
      <c r="DP21" s="100"/>
      <c r="DQ21" s="100"/>
      <c r="DR21" s="100"/>
      <c r="DS21" s="100"/>
      <c r="DT21" s="100"/>
      <c r="DU21" s="100"/>
      <c r="DV21" s="100"/>
      <c r="DW21" s="100"/>
      <c r="DX21" s="100"/>
      <c r="DY21" s="100"/>
      <c r="DZ21" s="100"/>
      <c r="EA21" s="100"/>
      <c r="EB21" s="100"/>
      <c r="EC21" s="100"/>
      <c r="ED21" s="100"/>
      <c r="EE21" s="100"/>
      <c r="EF21" s="100"/>
      <c r="EG21" s="100"/>
      <c r="EH21" s="100"/>
      <c r="EI21" s="100"/>
      <c r="EJ21" s="100"/>
      <c r="EK21" s="100"/>
      <c r="EL21" s="100"/>
      <c r="EM21" s="100"/>
      <c r="EN21" s="100"/>
      <c r="EO21" s="100"/>
      <c r="EP21" s="100"/>
      <c r="EQ21" s="100"/>
      <c r="ER21" s="100"/>
      <c r="ES21" s="100"/>
      <c r="ET21" s="100"/>
      <c r="EU21" s="100"/>
      <c r="EV21" s="100"/>
      <c r="EW21" s="100"/>
      <c r="EX21" s="100"/>
      <c r="EY21" s="100"/>
      <c r="EZ21" s="100"/>
      <c r="FA21" s="100"/>
      <c r="FB21" s="100"/>
      <c r="FC21" s="100"/>
      <c r="FD21" s="100"/>
      <c r="FE21" s="100"/>
      <c r="FF21" s="100"/>
      <c r="FG21" s="100"/>
      <c r="FH21" s="100"/>
      <c r="FI21" s="100"/>
      <c r="FJ21" s="100"/>
      <c r="FK21" s="100"/>
      <c r="FL21" s="100"/>
      <c r="FM21" s="100"/>
      <c r="FN21" s="100"/>
      <c r="FO21" s="100"/>
      <c r="FP21" s="100"/>
      <c r="FQ21" s="100"/>
      <c r="FR21" s="100"/>
      <c r="FS21" s="100"/>
      <c r="FT21" s="100"/>
      <c r="FU21" s="100"/>
      <c r="FV21" s="100"/>
      <c r="FW21" s="100"/>
      <c r="FX21" s="100"/>
      <c r="FY21" s="100"/>
      <c r="FZ21" s="100"/>
      <c r="GA21" s="100"/>
      <c r="GB21" s="100"/>
      <c r="GC21" s="100"/>
      <c r="GD21" s="100"/>
      <c r="GE21" s="100"/>
      <c r="GF21" s="100"/>
      <c r="GG21" s="100"/>
      <c r="GH21" s="100"/>
      <c r="GI21" s="100"/>
      <c r="GJ21" s="100"/>
      <c r="GK21" s="100"/>
      <c r="GL21" s="100"/>
      <c r="GM21" s="100"/>
      <c r="GN21" s="100"/>
      <c r="GO21" s="100"/>
      <c r="GP21" s="100"/>
      <c r="GQ21" s="100"/>
      <c r="GR21" s="100"/>
      <c r="GS21" s="100"/>
      <c r="GT21" s="100"/>
      <c r="GU21" s="100"/>
      <c r="GV21" s="100"/>
      <c r="GW21" s="100"/>
      <c r="GX21" s="100"/>
      <c r="GY21" s="100"/>
      <c r="GZ21" s="100"/>
      <c r="HA21" s="100"/>
      <c r="HB21" s="100"/>
      <c r="HC21" s="100"/>
      <c r="HD21" s="100"/>
      <c r="HE21" s="100"/>
      <c r="HF21" s="100"/>
      <c r="HG21" s="100"/>
      <c r="HH21" s="100"/>
      <c r="HI21" s="100"/>
      <c r="HJ21" s="100"/>
      <c r="HK21" s="100"/>
      <c r="HL21" s="100"/>
      <c r="HM21" s="100"/>
      <c r="HN21" s="100"/>
      <c r="HO21" s="100"/>
      <c r="HP21" s="100"/>
      <c r="HQ21" s="100"/>
      <c r="HR21" s="100"/>
      <c r="HS21" s="100"/>
      <c r="HT21" s="100"/>
      <c r="HU21" s="100"/>
      <c r="HV21" s="100"/>
      <c r="HW21" s="100"/>
      <c r="HX21" s="100"/>
      <c r="HY21" s="100"/>
      <c r="HZ21" s="100"/>
      <c r="IA21" s="100"/>
      <c r="IB21" s="100"/>
      <c r="IC21" s="100"/>
      <c r="ID21" s="100"/>
      <c r="IE21" s="100"/>
      <c r="IF21" s="100"/>
      <c r="IG21" s="100"/>
      <c r="IH21" s="100"/>
      <c r="II21" s="100"/>
      <c r="IJ21" s="100"/>
      <c r="IK21" s="100"/>
      <c r="IL21" s="100"/>
      <c r="IM21" s="100"/>
      <c r="IN21" s="100"/>
      <c r="IO21" s="100"/>
      <c r="IP21" s="100"/>
      <c r="IQ21" s="100"/>
      <c r="IR21" s="100"/>
    </row>
    <row r="22" spans="1:252" s="68" customFormat="1" ht="76.5" customHeight="1" x14ac:dyDescent="0.3">
      <c r="A22" s="60">
        <v>16</v>
      </c>
      <c r="B22" s="64" t="s">
        <v>151</v>
      </c>
      <c r="C22" s="24" t="s">
        <v>83</v>
      </c>
      <c r="D22" s="116" t="s">
        <v>152</v>
      </c>
      <c r="E22" s="116" t="s">
        <v>153</v>
      </c>
      <c r="F22" s="63">
        <v>600096068</v>
      </c>
      <c r="G22" s="117" t="s">
        <v>154</v>
      </c>
      <c r="H22" s="24" t="s">
        <v>84</v>
      </c>
      <c r="I22" s="24" t="s">
        <v>85</v>
      </c>
      <c r="J22" s="24" t="s">
        <v>85</v>
      </c>
      <c r="K22" s="106" t="s">
        <v>203</v>
      </c>
      <c r="L22" s="118">
        <v>500000</v>
      </c>
      <c r="M22" s="61">
        <f t="shared" ref="M22" si="1">L22*0.85</f>
        <v>425000</v>
      </c>
      <c r="N22" s="60">
        <v>2021</v>
      </c>
      <c r="O22" s="24">
        <v>2027</v>
      </c>
      <c r="P22" s="60" t="s">
        <v>87</v>
      </c>
      <c r="Q22" s="24" t="s">
        <v>87</v>
      </c>
      <c r="R22" s="24"/>
      <c r="S22" s="24" t="s">
        <v>87</v>
      </c>
      <c r="T22" s="60"/>
      <c r="U22" s="60"/>
      <c r="V22" s="60"/>
      <c r="W22" s="60"/>
      <c r="X22" s="60"/>
      <c r="Y22" s="24" t="s">
        <v>158</v>
      </c>
      <c r="Z22" s="24" t="s">
        <v>86</v>
      </c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V22" s="100"/>
      <c r="BW22" s="100"/>
      <c r="BX22" s="100"/>
      <c r="BY22" s="100"/>
      <c r="BZ22" s="100"/>
      <c r="CA22" s="100"/>
      <c r="CB22" s="100"/>
      <c r="CC22" s="100"/>
      <c r="CD22" s="100"/>
      <c r="CE22" s="100"/>
      <c r="CF22" s="100"/>
      <c r="CG22" s="100"/>
      <c r="CH22" s="100"/>
      <c r="CI22" s="100"/>
      <c r="CJ22" s="100"/>
      <c r="CK22" s="100"/>
      <c r="CL22" s="100"/>
      <c r="CM22" s="100"/>
      <c r="CN22" s="100"/>
      <c r="CO22" s="100"/>
      <c r="CP22" s="100"/>
      <c r="CQ22" s="100"/>
      <c r="CR22" s="100"/>
      <c r="CS22" s="100"/>
      <c r="CT22" s="100"/>
      <c r="CU22" s="100"/>
      <c r="CV22" s="100"/>
      <c r="CW22" s="100"/>
      <c r="CX22" s="100"/>
      <c r="CY22" s="100"/>
      <c r="CZ22" s="100"/>
      <c r="DA22" s="100"/>
      <c r="DB22" s="100"/>
      <c r="DC22" s="100"/>
      <c r="DD22" s="100"/>
      <c r="DE22" s="100"/>
      <c r="DF22" s="100"/>
      <c r="DG22" s="100"/>
      <c r="DH22" s="100"/>
      <c r="DI22" s="100"/>
      <c r="DJ22" s="100"/>
      <c r="DK22" s="100"/>
      <c r="DL22" s="100"/>
      <c r="DM22" s="100"/>
      <c r="DN22" s="100"/>
      <c r="DO22" s="100"/>
      <c r="DP22" s="100"/>
      <c r="DQ22" s="100"/>
      <c r="DR22" s="100"/>
      <c r="DS22" s="100"/>
      <c r="DT22" s="100"/>
      <c r="DU22" s="100"/>
      <c r="DV22" s="100"/>
      <c r="DW22" s="100"/>
      <c r="DX22" s="100"/>
      <c r="DY22" s="100"/>
      <c r="DZ22" s="100"/>
      <c r="EA22" s="100"/>
      <c r="EB22" s="100"/>
      <c r="EC22" s="100"/>
      <c r="ED22" s="100"/>
      <c r="EE22" s="100"/>
      <c r="EF22" s="100"/>
      <c r="EG22" s="100"/>
      <c r="EH22" s="100"/>
      <c r="EI22" s="100"/>
      <c r="EJ22" s="100"/>
      <c r="EK22" s="100"/>
      <c r="EL22" s="100"/>
      <c r="EM22" s="100"/>
      <c r="EN22" s="100"/>
      <c r="EO22" s="100"/>
      <c r="EP22" s="100"/>
      <c r="EQ22" s="100"/>
      <c r="ER22" s="100"/>
      <c r="ES22" s="100"/>
      <c r="ET22" s="100"/>
      <c r="EU22" s="100"/>
      <c r="EV22" s="100"/>
      <c r="EW22" s="100"/>
      <c r="EX22" s="100"/>
      <c r="EY22" s="100"/>
      <c r="EZ22" s="100"/>
      <c r="FA22" s="100"/>
      <c r="FB22" s="100"/>
      <c r="FC22" s="100"/>
      <c r="FD22" s="100"/>
      <c r="FE22" s="100"/>
      <c r="FF22" s="100"/>
      <c r="FG22" s="100"/>
      <c r="FH22" s="100"/>
      <c r="FI22" s="100"/>
      <c r="FJ22" s="100"/>
      <c r="FK22" s="100"/>
      <c r="FL22" s="100"/>
      <c r="FM22" s="100"/>
      <c r="FN22" s="100"/>
      <c r="FO22" s="100"/>
      <c r="FP22" s="100"/>
      <c r="FQ22" s="100"/>
      <c r="FR22" s="100"/>
      <c r="FS22" s="100"/>
      <c r="FT22" s="100"/>
      <c r="FU22" s="100"/>
      <c r="FV22" s="100"/>
      <c r="FW22" s="100"/>
      <c r="FX22" s="100"/>
      <c r="FY22" s="100"/>
      <c r="FZ22" s="100"/>
      <c r="GA22" s="100"/>
      <c r="GB22" s="100"/>
      <c r="GC22" s="100"/>
      <c r="GD22" s="100"/>
      <c r="GE22" s="100"/>
      <c r="GF22" s="100"/>
      <c r="GG22" s="100"/>
      <c r="GH22" s="100"/>
      <c r="GI22" s="100"/>
      <c r="GJ22" s="100"/>
      <c r="GK22" s="100"/>
      <c r="GL22" s="100"/>
      <c r="GM22" s="100"/>
      <c r="GN22" s="100"/>
      <c r="GO22" s="100"/>
      <c r="GP22" s="100"/>
      <c r="GQ22" s="100"/>
      <c r="GR22" s="100"/>
      <c r="GS22" s="100"/>
      <c r="GT22" s="100"/>
      <c r="GU22" s="100"/>
      <c r="GV22" s="100"/>
      <c r="GW22" s="100"/>
      <c r="GX22" s="100"/>
      <c r="GY22" s="100"/>
      <c r="GZ22" s="100"/>
      <c r="HA22" s="100"/>
      <c r="HB22" s="100"/>
      <c r="HC22" s="100"/>
      <c r="HD22" s="100"/>
      <c r="HE22" s="100"/>
      <c r="HF22" s="100"/>
      <c r="HG22" s="100"/>
      <c r="HH22" s="100"/>
      <c r="HI22" s="100"/>
      <c r="HJ22" s="100"/>
      <c r="HK22" s="100"/>
      <c r="HL22" s="100"/>
      <c r="HM22" s="100"/>
      <c r="HN22" s="100"/>
      <c r="HO22" s="100"/>
      <c r="HP22" s="100"/>
      <c r="HQ22" s="100"/>
      <c r="HR22" s="100"/>
      <c r="HS22" s="100"/>
      <c r="HT22" s="100"/>
      <c r="HU22" s="100"/>
      <c r="HV22" s="100"/>
      <c r="HW22" s="100"/>
      <c r="HX22" s="100"/>
      <c r="HY22" s="100"/>
      <c r="HZ22" s="100"/>
      <c r="IA22" s="100"/>
      <c r="IB22" s="100"/>
      <c r="IC22" s="100"/>
      <c r="ID22" s="100"/>
      <c r="IE22" s="100"/>
      <c r="IF22" s="100"/>
      <c r="IG22" s="100"/>
      <c r="IH22" s="100"/>
      <c r="II22" s="100"/>
      <c r="IJ22" s="100"/>
      <c r="IK22" s="100"/>
      <c r="IL22" s="100"/>
      <c r="IM22" s="100"/>
      <c r="IN22" s="100"/>
      <c r="IO22" s="100"/>
      <c r="IP22" s="100"/>
      <c r="IQ22" s="100"/>
      <c r="IR22" s="100"/>
    </row>
    <row r="23" spans="1:252" s="68" customFormat="1" ht="98.25" customHeight="1" x14ac:dyDescent="0.3">
      <c r="A23" s="60">
        <v>17</v>
      </c>
      <c r="B23" s="26" t="s">
        <v>151</v>
      </c>
      <c r="C23" s="17" t="s">
        <v>83</v>
      </c>
      <c r="D23" s="95" t="s">
        <v>152</v>
      </c>
      <c r="E23" s="95" t="s">
        <v>153</v>
      </c>
      <c r="F23" s="67">
        <v>600096068</v>
      </c>
      <c r="G23" s="119" t="s">
        <v>155</v>
      </c>
      <c r="H23" s="17" t="s">
        <v>84</v>
      </c>
      <c r="I23" s="17" t="s">
        <v>85</v>
      </c>
      <c r="J23" s="17" t="s">
        <v>85</v>
      </c>
      <c r="K23" s="107" t="s">
        <v>202</v>
      </c>
      <c r="L23" s="120">
        <v>200000</v>
      </c>
      <c r="M23" s="61"/>
      <c r="N23" s="60">
        <v>2021</v>
      </c>
      <c r="O23" s="17">
        <v>2027</v>
      </c>
      <c r="P23" s="20"/>
      <c r="Q23" s="17"/>
      <c r="R23" s="17"/>
      <c r="S23" s="17"/>
      <c r="T23" s="20"/>
      <c r="U23" s="20"/>
      <c r="V23" s="20"/>
      <c r="W23" s="20"/>
      <c r="X23" s="20"/>
      <c r="Y23" s="17" t="s">
        <v>159</v>
      </c>
      <c r="Z23" s="17" t="s">
        <v>86</v>
      </c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  <c r="BQ23" s="100"/>
      <c r="BR23" s="100"/>
      <c r="BS23" s="100"/>
      <c r="BT23" s="100"/>
      <c r="BU23" s="100"/>
      <c r="BV23" s="100"/>
      <c r="BW23" s="100"/>
      <c r="BX23" s="100"/>
      <c r="BY23" s="100"/>
      <c r="BZ23" s="100"/>
      <c r="CA23" s="100"/>
      <c r="CB23" s="100"/>
      <c r="CC23" s="100"/>
      <c r="CD23" s="100"/>
      <c r="CE23" s="100"/>
      <c r="CF23" s="100"/>
      <c r="CG23" s="100"/>
      <c r="CH23" s="100"/>
      <c r="CI23" s="100"/>
      <c r="CJ23" s="100"/>
      <c r="CK23" s="100"/>
      <c r="CL23" s="100"/>
      <c r="CM23" s="100"/>
      <c r="CN23" s="100"/>
      <c r="CO23" s="100"/>
      <c r="CP23" s="100"/>
      <c r="CQ23" s="100"/>
      <c r="CR23" s="100"/>
      <c r="CS23" s="100"/>
      <c r="CT23" s="100"/>
      <c r="CU23" s="100"/>
      <c r="CV23" s="100"/>
      <c r="CW23" s="100"/>
      <c r="CX23" s="100"/>
      <c r="CY23" s="100"/>
      <c r="CZ23" s="100"/>
      <c r="DA23" s="100"/>
      <c r="DB23" s="100"/>
      <c r="DC23" s="100"/>
      <c r="DD23" s="100"/>
      <c r="DE23" s="100"/>
      <c r="DF23" s="100"/>
      <c r="DG23" s="100"/>
      <c r="DH23" s="100"/>
      <c r="DI23" s="100"/>
      <c r="DJ23" s="100"/>
      <c r="DK23" s="100"/>
      <c r="DL23" s="100"/>
      <c r="DM23" s="100"/>
      <c r="DN23" s="100"/>
      <c r="DO23" s="100"/>
      <c r="DP23" s="100"/>
      <c r="DQ23" s="100"/>
      <c r="DR23" s="100"/>
      <c r="DS23" s="100"/>
      <c r="DT23" s="100"/>
      <c r="DU23" s="100"/>
      <c r="DV23" s="100"/>
      <c r="DW23" s="100"/>
      <c r="DX23" s="100"/>
      <c r="DY23" s="100"/>
      <c r="DZ23" s="100"/>
      <c r="EA23" s="100"/>
      <c r="EB23" s="100"/>
      <c r="EC23" s="100"/>
      <c r="ED23" s="100"/>
      <c r="EE23" s="100"/>
      <c r="EF23" s="100"/>
      <c r="EG23" s="100"/>
      <c r="EH23" s="100"/>
      <c r="EI23" s="100"/>
      <c r="EJ23" s="100"/>
      <c r="EK23" s="100"/>
      <c r="EL23" s="100"/>
      <c r="EM23" s="100"/>
      <c r="EN23" s="100"/>
      <c r="EO23" s="100"/>
      <c r="EP23" s="100"/>
      <c r="EQ23" s="100"/>
      <c r="ER23" s="100"/>
      <c r="ES23" s="100"/>
      <c r="ET23" s="100"/>
      <c r="EU23" s="100"/>
      <c r="EV23" s="100"/>
      <c r="EW23" s="100"/>
      <c r="EX23" s="100"/>
      <c r="EY23" s="100"/>
      <c r="EZ23" s="100"/>
      <c r="FA23" s="100"/>
      <c r="FB23" s="100"/>
      <c r="FC23" s="100"/>
      <c r="FD23" s="100"/>
      <c r="FE23" s="100"/>
      <c r="FF23" s="100"/>
      <c r="FG23" s="100"/>
      <c r="FH23" s="100"/>
      <c r="FI23" s="100"/>
      <c r="FJ23" s="100"/>
      <c r="FK23" s="100"/>
      <c r="FL23" s="100"/>
      <c r="FM23" s="100"/>
      <c r="FN23" s="100"/>
      <c r="FO23" s="100"/>
      <c r="FP23" s="100"/>
      <c r="FQ23" s="100"/>
      <c r="FR23" s="100"/>
      <c r="FS23" s="100"/>
      <c r="FT23" s="100"/>
      <c r="FU23" s="100"/>
      <c r="FV23" s="100"/>
      <c r="FW23" s="100"/>
      <c r="FX23" s="100"/>
      <c r="FY23" s="100"/>
      <c r="FZ23" s="100"/>
      <c r="GA23" s="100"/>
      <c r="GB23" s="100"/>
      <c r="GC23" s="100"/>
      <c r="GD23" s="100"/>
      <c r="GE23" s="100"/>
      <c r="GF23" s="100"/>
      <c r="GG23" s="100"/>
      <c r="GH23" s="100"/>
      <c r="GI23" s="100"/>
      <c r="GJ23" s="100"/>
      <c r="GK23" s="100"/>
      <c r="GL23" s="100"/>
      <c r="GM23" s="100"/>
      <c r="GN23" s="100"/>
      <c r="GO23" s="100"/>
      <c r="GP23" s="100"/>
      <c r="GQ23" s="100"/>
      <c r="GR23" s="100"/>
      <c r="GS23" s="100"/>
      <c r="GT23" s="100"/>
      <c r="GU23" s="100"/>
      <c r="GV23" s="100"/>
      <c r="GW23" s="100"/>
      <c r="GX23" s="100"/>
      <c r="GY23" s="100"/>
      <c r="GZ23" s="100"/>
      <c r="HA23" s="100"/>
      <c r="HB23" s="100"/>
      <c r="HC23" s="100"/>
      <c r="HD23" s="100"/>
      <c r="HE23" s="100"/>
      <c r="HF23" s="100"/>
      <c r="HG23" s="100"/>
      <c r="HH23" s="100"/>
      <c r="HI23" s="100"/>
      <c r="HJ23" s="100"/>
      <c r="HK23" s="100"/>
      <c r="HL23" s="100"/>
      <c r="HM23" s="100"/>
      <c r="HN23" s="100"/>
      <c r="HO23" s="100"/>
      <c r="HP23" s="100"/>
      <c r="HQ23" s="100"/>
      <c r="HR23" s="100"/>
      <c r="HS23" s="100"/>
      <c r="HT23" s="100"/>
      <c r="HU23" s="100"/>
      <c r="HV23" s="100"/>
      <c r="HW23" s="100"/>
      <c r="HX23" s="100"/>
      <c r="HY23" s="100"/>
      <c r="HZ23" s="100"/>
      <c r="IA23" s="100"/>
      <c r="IB23" s="100"/>
      <c r="IC23" s="100"/>
      <c r="ID23" s="100"/>
      <c r="IE23" s="100"/>
      <c r="IF23" s="100"/>
      <c r="IG23" s="100"/>
      <c r="IH23" s="100"/>
      <c r="II23" s="100"/>
      <c r="IJ23" s="100"/>
      <c r="IK23" s="100"/>
      <c r="IL23" s="100"/>
      <c r="IM23" s="100"/>
      <c r="IN23" s="100"/>
      <c r="IO23" s="100"/>
      <c r="IP23" s="100"/>
      <c r="IQ23" s="100"/>
      <c r="IR23" s="100"/>
    </row>
    <row r="24" spans="1:252" s="68" customFormat="1" ht="72" customHeight="1" x14ac:dyDescent="0.3">
      <c r="A24" s="20">
        <v>18</v>
      </c>
      <c r="B24" s="26" t="s">
        <v>151</v>
      </c>
      <c r="C24" s="17" t="s">
        <v>83</v>
      </c>
      <c r="D24" s="95" t="s">
        <v>152</v>
      </c>
      <c r="E24" s="95" t="s">
        <v>153</v>
      </c>
      <c r="F24" s="67">
        <v>600096068</v>
      </c>
      <c r="G24" s="119" t="s">
        <v>156</v>
      </c>
      <c r="H24" s="17" t="s">
        <v>84</v>
      </c>
      <c r="I24" s="17" t="s">
        <v>85</v>
      </c>
      <c r="J24" s="17" t="s">
        <v>85</v>
      </c>
      <c r="K24" s="107" t="s">
        <v>201</v>
      </c>
      <c r="L24" s="120">
        <v>200000</v>
      </c>
      <c r="M24" s="61"/>
      <c r="N24" s="60">
        <v>2021</v>
      </c>
      <c r="O24" s="17">
        <v>2027</v>
      </c>
      <c r="P24" s="20"/>
      <c r="Q24" s="17"/>
      <c r="R24" s="17"/>
      <c r="S24" s="17"/>
      <c r="T24" s="20"/>
      <c r="U24" s="20"/>
      <c r="V24" s="20"/>
      <c r="W24" s="20"/>
      <c r="X24" s="20"/>
      <c r="Y24" s="17" t="s">
        <v>160</v>
      </c>
      <c r="Z24" s="17" t="s">
        <v>86</v>
      </c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0"/>
      <c r="CX24" s="100"/>
      <c r="CY24" s="100"/>
      <c r="CZ24" s="100"/>
      <c r="DA24" s="100"/>
      <c r="DB24" s="100"/>
      <c r="DC24" s="100"/>
      <c r="DD24" s="100"/>
      <c r="DE24" s="100"/>
      <c r="DF24" s="100"/>
      <c r="DG24" s="100"/>
      <c r="DH24" s="100"/>
      <c r="DI24" s="100"/>
      <c r="DJ24" s="100"/>
      <c r="DK24" s="100"/>
      <c r="DL24" s="100"/>
      <c r="DM24" s="100"/>
      <c r="DN24" s="100"/>
      <c r="DO24" s="100"/>
      <c r="DP24" s="100"/>
      <c r="DQ24" s="100"/>
      <c r="DR24" s="100"/>
      <c r="DS24" s="100"/>
      <c r="DT24" s="100"/>
      <c r="DU24" s="100"/>
      <c r="DV24" s="100"/>
      <c r="DW24" s="100"/>
      <c r="DX24" s="100"/>
      <c r="DY24" s="100"/>
      <c r="DZ24" s="100"/>
      <c r="EA24" s="100"/>
      <c r="EB24" s="100"/>
      <c r="EC24" s="100"/>
      <c r="ED24" s="100"/>
      <c r="EE24" s="100"/>
      <c r="EF24" s="100"/>
      <c r="EG24" s="100"/>
      <c r="EH24" s="100"/>
      <c r="EI24" s="100"/>
      <c r="EJ24" s="100"/>
      <c r="EK24" s="100"/>
      <c r="EL24" s="100"/>
      <c r="EM24" s="100"/>
      <c r="EN24" s="100"/>
      <c r="EO24" s="100"/>
      <c r="EP24" s="100"/>
      <c r="EQ24" s="100"/>
      <c r="ER24" s="100"/>
      <c r="ES24" s="100"/>
      <c r="ET24" s="100"/>
      <c r="EU24" s="100"/>
      <c r="EV24" s="100"/>
      <c r="EW24" s="100"/>
      <c r="EX24" s="100"/>
      <c r="EY24" s="100"/>
      <c r="EZ24" s="100"/>
      <c r="FA24" s="100"/>
      <c r="FB24" s="100"/>
      <c r="FC24" s="100"/>
      <c r="FD24" s="100"/>
      <c r="FE24" s="100"/>
      <c r="FF24" s="100"/>
      <c r="FG24" s="100"/>
      <c r="FH24" s="100"/>
      <c r="FI24" s="100"/>
      <c r="FJ24" s="100"/>
      <c r="FK24" s="100"/>
      <c r="FL24" s="100"/>
      <c r="FM24" s="100"/>
      <c r="FN24" s="100"/>
      <c r="FO24" s="100"/>
      <c r="FP24" s="100"/>
      <c r="FQ24" s="100"/>
      <c r="FR24" s="100"/>
      <c r="FS24" s="100"/>
      <c r="FT24" s="100"/>
      <c r="FU24" s="100"/>
      <c r="FV24" s="100"/>
      <c r="FW24" s="100"/>
      <c r="FX24" s="100"/>
      <c r="FY24" s="100"/>
      <c r="FZ24" s="100"/>
      <c r="GA24" s="100"/>
      <c r="GB24" s="100"/>
      <c r="GC24" s="100"/>
      <c r="GD24" s="100"/>
      <c r="GE24" s="100"/>
      <c r="GF24" s="100"/>
      <c r="GG24" s="100"/>
      <c r="GH24" s="100"/>
      <c r="GI24" s="100"/>
      <c r="GJ24" s="100"/>
      <c r="GK24" s="100"/>
      <c r="GL24" s="100"/>
      <c r="GM24" s="100"/>
      <c r="GN24" s="100"/>
      <c r="GO24" s="100"/>
      <c r="GP24" s="100"/>
      <c r="GQ24" s="100"/>
      <c r="GR24" s="100"/>
      <c r="GS24" s="100"/>
      <c r="GT24" s="100"/>
      <c r="GU24" s="100"/>
      <c r="GV24" s="100"/>
      <c r="GW24" s="100"/>
      <c r="GX24" s="100"/>
      <c r="GY24" s="100"/>
      <c r="GZ24" s="100"/>
      <c r="HA24" s="100"/>
      <c r="HB24" s="100"/>
      <c r="HC24" s="100"/>
      <c r="HD24" s="100"/>
      <c r="HE24" s="100"/>
      <c r="HF24" s="100"/>
      <c r="HG24" s="100"/>
      <c r="HH24" s="100"/>
      <c r="HI24" s="100"/>
      <c r="HJ24" s="100"/>
      <c r="HK24" s="100"/>
      <c r="HL24" s="100"/>
      <c r="HM24" s="100"/>
      <c r="HN24" s="100"/>
      <c r="HO24" s="100"/>
      <c r="HP24" s="100"/>
      <c r="HQ24" s="100"/>
      <c r="HR24" s="100"/>
      <c r="HS24" s="100"/>
      <c r="HT24" s="100"/>
      <c r="HU24" s="100"/>
      <c r="HV24" s="100"/>
      <c r="HW24" s="100"/>
      <c r="HX24" s="100"/>
      <c r="HY24" s="100"/>
      <c r="HZ24" s="100"/>
      <c r="IA24" s="100"/>
      <c r="IB24" s="100"/>
      <c r="IC24" s="100"/>
      <c r="ID24" s="100"/>
      <c r="IE24" s="100"/>
      <c r="IF24" s="100"/>
      <c r="IG24" s="100"/>
      <c r="IH24" s="100"/>
      <c r="II24" s="100"/>
      <c r="IJ24" s="100"/>
      <c r="IK24" s="100"/>
      <c r="IL24" s="100"/>
      <c r="IM24" s="100"/>
      <c r="IN24" s="100"/>
      <c r="IO24" s="100"/>
      <c r="IP24" s="100"/>
      <c r="IQ24" s="100"/>
      <c r="IR24" s="100"/>
    </row>
    <row r="25" spans="1:252" s="121" customFormat="1" ht="63.75" customHeight="1" x14ac:dyDescent="0.25">
      <c r="A25" s="60">
        <v>19</v>
      </c>
      <c r="B25" s="26" t="s">
        <v>151</v>
      </c>
      <c r="C25" s="17" t="s">
        <v>83</v>
      </c>
      <c r="D25" s="95" t="s">
        <v>152</v>
      </c>
      <c r="E25" s="95" t="s">
        <v>153</v>
      </c>
      <c r="F25" s="67">
        <v>600096068</v>
      </c>
      <c r="G25" s="119" t="s">
        <v>157</v>
      </c>
      <c r="H25" s="17" t="s">
        <v>84</v>
      </c>
      <c r="I25" s="17" t="s">
        <v>85</v>
      </c>
      <c r="J25" s="17" t="s">
        <v>85</v>
      </c>
      <c r="K25" s="107" t="s">
        <v>200</v>
      </c>
      <c r="L25" s="120">
        <v>500000</v>
      </c>
      <c r="M25" s="61"/>
      <c r="N25" s="60">
        <v>2021</v>
      </c>
      <c r="O25" s="17">
        <v>2027</v>
      </c>
      <c r="P25" s="20"/>
      <c r="Q25" s="17"/>
      <c r="R25" s="17"/>
      <c r="S25" s="17"/>
      <c r="T25" s="20"/>
      <c r="U25" s="20"/>
      <c r="V25" s="20"/>
      <c r="W25" s="20"/>
      <c r="X25" s="20"/>
      <c r="Y25" s="17" t="s">
        <v>161</v>
      </c>
      <c r="Z25" s="17" t="s">
        <v>86</v>
      </c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Q25" s="93"/>
      <c r="BR25" s="93"/>
      <c r="BS25" s="93"/>
      <c r="BT25" s="93"/>
      <c r="BU25" s="93"/>
      <c r="BV25" s="93"/>
      <c r="BW25" s="93"/>
      <c r="BX25" s="93"/>
      <c r="BY25" s="93"/>
      <c r="BZ25" s="93"/>
      <c r="CA25" s="93"/>
      <c r="CB25" s="93"/>
      <c r="CC25" s="93"/>
      <c r="CD25" s="93"/>
      <c r="CE25" s="93"/>
      <c r="CF25" s="93"/>
      <c r="CG25" s="93"/>
      <c r="CH25" s="93"/>
      <c r="CI25" s="93"/>
      <c r="CJ25" s="93"/>
      <c r="CK25" s="93"/>
      <c r="CL25" s="93"/>
      <c r="CM25" s="93"/>
      <c r="CN25" s="93"/>
      <c r="CO25" s="93"/>
      <c r="CP25" s="93"/>
      <c r="CQ25" s="93"/>
      <c r="CR25" s="93"/>
      <c r="CS25" s="93"/>
      <c r="CT25" s="93"/>
      <c r="CU25" s="93"/>
      <c r="CV25" s="93"/>
      <c r="CW25" s="93"/>
      <c r="CX25" s="93"/>
      <c r="CY25" s="93"/>
      <c r="CZ25" s="93"/>
      <c r="DA25" s="93"/>
      <c r="DB25" s="93"/>
      <c r="DC25" s="93"/>
      <c r="DD25" s="93"/>
      <c r="DE25" s="93"/>
      <c r="DF25" s="93"/>
      <c r="DG25" s="93"/>
      <c r="DH25" s="93"/>
      <c r="DI25" s="93"/>
      <c r="DJ25" s="93"/>
      <c r="DK25" s="93"/>
      <c r="DL25" s="93"/>
      <c r="DM25" s="93"/>
      <c r="DN25" s="93"/>
      <c r="DO25" s="93"/>
      <c r="DP25" s="93"/>
      <c r="DQ25" s="93"/>
      <c r="DR25" s="93"/>
      <c r="DS25" s="93"/>
      <c r="DT25" s="93"/>
      <c r="DU25" s="93"/>
      <c r="DV25" s="93"/>
      <c r="DW25" s="93"/>
      <c r="DX25" s="93"/>
      <c r="DY25" s="93"/>
      <c r="DZ25" s="93"/>
      <c r="EA25" s="93"/>
      <c r="EB25" s="93"/>
      <c r="EC25" s="93"/>
      <c r="ED25" s="93"/>
      <c r="EE25" s="93"/>
      <c r="EF25" s="93"/>
      <c r="EG25" s="93"/>
      <c r="EH25" s="93"/>
      <c r="EI25" s="93"/>
      <c r="EJ25" s="93"/>
      <c r="EK25" s="93"/>
      <c r="EL25" s="93"/>
      <c r="EM25" s="93"/>
      <c r="EN25" s="93"/>
      <c r="EO25" s="93"/>
      <c r="EP25" s="93"/>
      <c r="EQ25" s="93"/>
      <c r="ER25" s="93"/>
      <c r="ES25" s="93"/>
      <c r="ET25" s="93"/>
      <c r="EU25" s="93"/>
      <c r="EV25" s="93"/>
      <c r="EW25" s="93"/>
      <c r="EX25" s="93"/>
      <c r="EY25" s="93"/>
      <c r="EZ25" s="93"/>
      <c r="FA25" s="93"/>
      <c r="FB25" s="93"/>
      <c r="FC25" s="93"/>
      <c r="FD25" s="93"/>
      <c r="FE25" s="93"/>
      <c r="FF25" s="93"/>
      <c r="FG25" s="93"/>
      <c r="FH25" s="93"/>
      <c r="FI25" s="93"/>
      <c r="FJ25" s="93"/>
      <c r="FK25" s="93"/>
      <c r="FL25" s="93"/>
      <c r="FM25" s="93"/>
      <c r="FN25" s="93"/>
      <c r="FO25" s="93"/>
      <c r="FP25" s="93"/>
      <c r="FQ25" s="93"/>
      <c r="FR25" s="93"/>
      <c r="FS25" s="93"/>
      <c r="FT25" s="93"/>
      <c r="FU25" s="93"/>
      <c r="FV25" s="93"/>
      <c r="FW25" s="93"/>
      <c r="FX25" s="93"/>
      <c r="FY25" s="93"/>
      <c r="FZ25" s="93"/>
      <c r="GA25" s="93"/>
      <c r="GB25" s="93"/>
      <c r="GC25" s="93"/>
      <c r="GD25" s="93"/>
      <c r="GE25" s="93"/>
      <c r="GF25" s="93"/>
      <c r="GG25" s="93"/>
      <c r="GH25" s="93"/>
      <c r="GI25" s="93"/>
      <c r="GJ25" s="93"/>
      <c r="GK25" s="93"/>
      <c r="GL25" s="93"/>
      <c r="GM25" s="93"/>
      <c r="GN25" s="93"/>
      <c r="GO25" s="93"/>
      <c r="GP25" s="93"/>
      <c r="GQ25" s="93"/>
      <c r="GR25" s="93"/>
      <c r="GS25" s="93"/>
      <c r="GT25" s="93"/>
      <c r="GU25" s="93"/>
      <c r="GV25" s="93"/>
      <c r="GW25" s="93"/>
      <c r="GX25" s="93"/>
      <c r="GY25" s="93"/>
      <c r="GZ25" s="93"/>
      <c r="HA25" s="93"/>
      <c r="HB25" s="93"/>
      <c r="HC25" s="93"/>
      <c r="HD25" s="93"/>
      <c r="HE25" s="93"/>
      <c r="HF25" s="93"/>
      <c r="HG25" s="93"/>
      <c r="HH25" s="93"/>
      <c r="HI25" s="93"/>
      <c r="HJ25" s="93"/>
      <c r="HK25" s="93"/>
      <c r="HL25" s="93"/>
      <c r="HM25" s="93"/>
      <c r="HN25" s="93"/>
      <c r="HO25" s="93"/>
      <c r="HP25" s="93"/>
      <c r="HQ25" s="93"/>
      <c r="HR25" s="93"/>
      <c r="HS25" s="93"/>
      <c r="HT25" s="93"/>
      <c r="HU25" s="93"/>
      <c r="HV25" s="93"/>
      <c r="HW25" s="93"/>
      <c r="HX25" s="93"/>
      <c r="HY25" s="93"/>
      <c r="HZ25" s="93"/>
      <c r="IA25" s="93"/>
      <c r="IB25" s="93"/>
      <c r="IC25" s="93"/>
      <c r="ID25" s="93"/>
      <c r="IE25" s="93"/>
      <c r="IF25" s="93"/>
      <c r="IG25" s="93"/>
      <c r="IH25" s="93"/>
      <c r="II25" s="93"/>
      <c r="IJ25" s="93"/>
      <c r="IK25" s="93"/>
      <c r="IL25" s="93"/>
      <c r="IM25" s="93"/>
      <c r="IN25" s="93"/>
      <c r="IO25" s="93"/>
      <c r="IP25" s="93"/>
      <c r="IQ25" s="93"/>
      <c r="IR25" s="93"/>
    </row>
    <row r="26" spans="1:252" s="122" customFormat="1" ht="72.599999999999994" customHeight="1" x14ac:dyDescent="0.25">
      <c r="A26" s="60">
        <v>20</v>
      </c>
      <c r="B26" s="26" t="s">
        <v>175</v>
      </c>
      <c r="C26" s="17" t="s">
        <v>176</v>
      </c>
      <c r="D26" s="67">
        <v>60158859</v>
      </c>
      <c r="E26" s="95" t="s">
        <v>177</v>
      </c>
      <c r="F26" s="67">
        <v>600096530</v>
      </c>
      <c r="G26" s="119" t="s">
        <v>179</v>
      </c>
      <c r="H26" s="17" t="s">
        <v>84</v>
      </c>
      <c r="I26" s="17" t="s">
        <v>85</v>
      </c>
      <c r="J26" s="67" t="s">
        <v>178</v>
      </c>
      <c r="K26" s="26" t="s">
        <v>199</v>
      </c>
      <c r="L26" s="120">
        <v>2500000</v>
      </c>
      <c r="M26" s="61">
        <f t="shared" ref="M26:M36" si="2">L26*0.85</f>
        <v>2125000</v>
      </c>
      <c r="N26" s="60">
        <v>2021</v>
      </c>
      <c r="O26" s="17">
        <v>2027</v>
      </c>
      <c r="P26" s="20" t="s">
        <v>87</v>
      </c>
      <c r="Q26" s="17"/>
      <c r="R26" s="17"/>
      <c r="S26" s="17" t="s">
        <v>87</v>
      </c>
      <c r="T26" s="20" t="s">
        <v>87</v>
      </c>
      <c r="U26" s="20"/>
      <c r="V26" s="20"/>
      <c r="W26" s="20"/>
      <c r="X26" s="20"/>
      <c r="Y26" s="17" t="s">
        <v>180</v>
      </c>
      <c r="Z26" s="17" t="s">
        <v>86</v>
      </c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93"/>
      <c r="BN26" s="93"/>
      <c r="BO26" s="93"/>
      <c r="BP26" s="93"/>
      <c r="BQ26" s="93"/>
      <c r="BR26" s="93"/>
      <c r="BS26" s="93"/>
      <c r="BT26" s="93"/>
      <c r="BU26" s="93"/>
      <c r="BV26" s="93"/>
      <c r="BW26" s="93"/>
      <c r="BX26" s="93"/>
      <c r="BY26" s="93"/>
      <c r="BZ26" s="93"/>
      <c r="CA26" s="93"/>
      <c r="CB26" s="93"/>
      <c r="CC26" s="93"/>
      <c r="CD26" s="93"/>
      <c r="CE26" s="93"/>
      <c r="CF26" s="93"/>
      <c r="CG26" s="93"/>
      <c r="CH26" s="93"/>
      <c r="CI26" s="93"/>
      <c r="CJ26" s="93"/>
      <c r="CK26" s="93"/>
      <c r="CL26" s="93"/>
      <c r="CM26" s="93"/>
      <c r="CN26" s="93"/>
      <c r="CO26" s="93"/>
      <c r="CP26" s="93"/>
      <c r="CQ26" s="93"/>
      <c r="CR26" s="93"/>
      <c r="CS26" s="93"/>
      <c r="CT26" s="93"/>
      <c r="CU26" s="93"/>
      <c r="CV26" s="93"/>
      <c r="CW26" s="93"/>
      <c r="CX26" s="93"/>
      <c r="CY26" s="93"/>
      <c r="CZ26" s="93"/>
      <c r="DA26" s="93"/>
      <c r="DB26" s="93"/>
      <c r="DC26" s="93"/>
      <c r="DD26" s="93"/>
      <c r="DE26" s="93"/>
      <c r="DF26" s="93"/>
      <c r="DG26" s="93"/>
      <c r="DH26" s="93"/>
      <c r="DI26" s="93"/>
      <c r="DJ26" s="93"/>
      <c r="DK26" s="93"/>
      <c r="DL26" s="93"/>
      <c r="DM26" s="93"/>
      <c r="DN26" s="93"/>
      <c r="DO26" s="93"/>
      <c r="DP26" s="93"/>
      <c r="DQ26" s="93"/>
      <c r="DR26" s="93"/>
      <c r="DS26" s="93"/>
      <c r="DT26" s="93"/>
      <c r="DU26" s="93"/>
      <c r="DV26" s="93"/>
      <c r="DW26" s="93"/>
      <c r="DX26" s="93"/>
      <c r="DY26" s="93"/>
      <c r="DZ26" s="93"/>
      <c r="EA26" s="93"/>
      <c r="EB26" s="93"/>
      <c r="EC26" s="93"/>
      <c r="ED26" s="93"/>
      <c r="EE26" s="93"/>
      <c r="EF26" s="93"/>
      <c r="EG26" s="93"/>
      <c r="EH26" s="93"/>
      <c r="EI26" s="93"/>
      <c r="EJ26" s="93"/>
      <c r="EK26" s="93"/>
      <c r="EL26" s="93"/>
      <c r="EM26" s="93"/>
      <c r="EN26" s="93"/>
      <c r="EO26" s="93"/>
      <c r="EP26" s="93"/>
      <c r="EQ26" s="93"/>
      <c r="ER26" s="93"/>
      <c r="ES26" s="93"/>
      <c r="ET26" s="93"/>
      <c r="EU26" s="93"/>
      <c r="EV26" s="93"/>
      <c r="EW26" s="93"/>
      <c r="EX26" s="93"/>
      <c r="EY26" s="93"/>
      <c r="EZ26" s="93"/>
      <c r="FA26" s="93"/>
      <c r="FB26" s="93"/>
      <c r="FC26" s="93"/>
      <c r="FD26" s="93"/>
      <c r="FE26" s="93"/>
      <c r="FF26" s="93"/>
      <c r="FG26" s="93"/>
      <c r="FH26" s="93"/>
      <c r="FI26" s="93"/>
      <c r="FJ26" s="93"/>
      <c r="FK26" s="93"/>
      <c r="FL26" s="93"/>
      <c r="FM26" s="93"/>
      <c r="FN26" s="93"/>
      <c r="FO26" s="93"/>
      <c r="FP26" s="93"/>
      <c r="FQ26" s="93"/>
      <c r="FR26" s="93"/>
      <c r="FS26" s="93"/>
      <c r="FT26" s="93"/>
      <c r="FU26" s="93"/>
      <c r="FV26" s="93"/>
      <c r="FW26" s="93"/>
      <c r="FX26" s="93"/>
      <c r="FY26" s="93"/>
      <c r="FZ26" s="93"/>
      <c r="GA26" s="93"/>
      <c r="GB26" s="93"/>
      <c r="GC26" s="93"/>
      <c r="GD26" s="93"/>
      <c r="GE26" s="93"/>
      <c r="GF26" s="93"/>
      <c r="GG26" s="93"/>
      <c r="GH26" s="93"/>
      <c r="GI26" s="93"/>
      <c r="GJ26" s="93"/>
      <c r="GK26" s="93"/>
      <c r="GL26" s="93"/>
      <c r="GM26" s="93"/>
      <c r="GN26" s="93"/>
      <c r="GO26" s="93"/>
      <c r="GP26" s="93"/>
      <c r="GQ26" s="93"/>
      <c r="GR26" s="93"/>
      <c r="GS26" s="93"/>
      <c r="GT26" s="93"/>
      <c r="GU26" s="93"/>
      <c r="GV26" s="93"/>
      <c r="GW26" s="93"/>
      <c r="GX26" s="93"/>
      <c r="GY26" s="93"/>
      <c r="GZ26" s="93"/>
      <c r="HA26" s="93"/>
      <c r="HB26" s="93"/>
      <c r="HC26" s="93"/>
      <c r="HD26" s="93"/>
      <c r="HE26" s="93"/>
      <c r="HF26" s="93"/>
      <c r="HG26" s="93"/>
      <c r="HH26" s="93"/>
      <c r="HI26" s="93"/>
      <c r="HJ26" s="93"/>
      <c r="HK26" s="93"/>
      <c r="HL26" s="93"/>
      <c r="HM26" s="93"/>
      <c r="HN26" s="93"/>
      <c r="HO26" s="93"/>
      <c r="HP26" s="93"/>
      <c r="HQ26" s="93"/>
      <c r="HR26" s="93"/>
      <c r="HS26" s="93"/>
      <c r="HT26" s="93"/>
      <c r="HU26" s="93"/>
      <c r="HV26" s="93"/>
      <c r="HW26" s="93"/>
      <c r="HX26" s="93"/>
      <c r="HY26" s="93"/>
      <c r="HZ26" s="93"/>
      <c r="IA26" s="93"/>
      <c r="IB26" s="93"/>
      <c r="IC26" s="93"/>
      <c r="ID26" s="93"/>
      <c r="IE26" s="93"/>
      <c r="IF26" s="93"/>
      <c r="IG26" s="93"/>
      <c r="IH26" s="93"/>
      <c r="II26" s="93"/>
      <c r="IJ26" s="93"/>
      <c r="IK26" s="93"/>
      <c r="IL26" s="93"/>
      <c r="IM26" s="93"/>
      <c r="IN26" s="93"/>
      <c r="IO26" s="93"/>
      <c r="IP26" s="93"/>
      <c r="IQ26" s="93"/>
      <c r="IR26" s="93"/>
    </row>
    <row r="27" spans="1:252" s="122" customFormat="1" ht="57" customHeight="1" x14ac:dyDescent="0.25">
      <c r="A27" s="60">
        <v>21</v>
      </c>
      <c r="B27" s="26" t="s">
        <v>175</v>
      </c>
      <c r="C27" s="17" t="s">
        <v>176</v>
      </c>
      <c r="D27" s="67">
        <v>60158859</v>
      </c>
      <c r="E27" s="95" t="s">
        <v>177</v>
      </c>
      <c r="F27" s="67">
        <v>600096530</v>
      </c>
      <c r="G27" s="119" t="s">
        <v>181</v>
      </c>
      <c r="H27" s="17" t="s">
        <v>84</v>
      </c>
      <c r="I27" s="17" t="s">
        <v>85</v>
      </c>
      <c r="J27" s="67" t="s">
        <v>178</v>
      </c>
      <c r="K27" s="107" t="s">
        <v>198</v>
      </c>
      <c r="L27" s="120">
        <v>100000</v>
      </c>
      <c r="M27" s="61">
        <f t="shared" si="2"/>
        <v>85000</v>
      </c>
      <c r="N27" s="20">
        <v>2021</v>
      </c>
      <c r="O27" s="17">
        <v>2027</v>
      </c>
      <c r="P27" s="20"/>
      <c r="Q27" s="17" t="s">
        <v>87</v>
      </c>
      <c r="R27" s="17"/>
      <c r="S27" s="17"/>
      <c r="T27" s="20"/>
      <c r="U27" s="20"/>
      <c r="V27" s="20"/>
      <c r="W27" s="20"/>
      <c r="X27" s="20"/>
      <c r="Y27" s="17" t="s">
        <v>182</v>
      </c>
      <c r="Z27" s="17" t="s">
        <v>86</v>
      </c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3"/>
      <c r="BU27" s="93"/>
      <c r="BV27" s="93"/>
      <c r="BW27" s="93"/>
      <c r="BX27" s="93"/>
      <c r="BY27" s="93"/>
      <c r="BZ27" s="93"/>
      <c r="CA27" s="93"/>
      <c r="CB27" s="93"/>
      <c r="CC27" s="93"/>
      <c r="CD27" s="93"/>
      <c r="CE27" s="93"/>
      <c r="CF27" s="93"/>
      <c r="CG27" s="93"/>
      <c r="CH27" s="93"/>
      <c r="CI27" s="93"/>
      <c r="CJ27" s="93"/>
      <c r="CK27" s="93"/>
      <c r="CL27" s="93"/>
      <c r="CM27" s="93"/>
      <c r="CN27" s="93"/>
      <c r="CO27" s="93"/>
      <c r="CP27" s="93"/>
      <c r="CQ27" s="93"/>
      <c r="CR27" s="93"/>
      <c r="CS27" s="93"/>
      <c r="CT27" s="93"/>
      <c r="CU27" s="93"/>
      <c r="CV27" s="93"/>
      <c r="CW27" s="93"/>
      <c r="CX27" s="93"/>
      <c r="CY27" s="93"/>
      <c r="CZ27" s="93"/>
      <c r="DA27" s="93"/>
      <c r="DB27" s="93"/>
      <c r="DC27" s="93"/>
      <c r="DD27" s="93"/>
      <c r="DE27" s="93"/>
      <c r="DF27" s="93"/>
      <c r="DG27" s="93"/>
      <c r="DH27" s="93"/>
      <c r="DI27" s="93"/>
      <c r="DJ27" s="93"/>
      <c r="DK27" s="93"/>
      <c r="DL27" s="93"/>
      <c r="DM27" s="93"/>
      <c r="DN27" s="93"/>
      <c r="DO27" s="93"/>
      <c r="DP27" s="93"/>
      <c r="DQ27" s="93"/>
      <c r="DR27" s="93"/>
      <c r="DS27" s="93"/>
      <c r="DT27" s="93"/>
      <c r="DU27" s="93"/>
      <c r="DV27" s="93"/>
      <c r="DW27" s="93"/>
      <c r="DX27" s="93"/>
      <c r="DY27" s="93"/>
      <c r="DZ27" s="93"/>
      <c r="EA27" s="93"/>
      <c r="EB27" s="93"/>
      <c r="EC27" s="93"/>
      <c r="ED27" s="93"/>
      <c r="EE27" s="93"/>
      <c r="EF27" s="93"/>
      <c r="EG27" s="93"/>
      <c r="EH27" s="93"/>
      <c r="EI27" s="93"/>
      <c r="EJ27" s="93"/>
      <c r="EK27" s="93"/>
      <c r="EL27" s="93"/>
      <c r="EM27" s="93"/>
      <c r="EN27" s="93"/>
      <c r="EO27" s="93"/>
      <c r="EP27" s="93"/>
      <c r="EQ27" s="93"/>
      <c r="ER27" s="93"/>
      <c r="ES27" s="93"/>
      <c r="ET27" s="93"/>
      <c r="EU27" s="93"/>
      <c r="EV27" s="93"/>
      <c r="EW27" s="93"/>
      <c r="EX27" s="93"/>
      <c r="EY27" s="93"/>
      <c r="EZ27" s="93"/>
      <c r="FA27" s="93"/>
      <c r="FB27" s="93"/>
      <c r="FC27" s="93"/>
      <c r="FD27" s="93"/>
      <c r="FE27" s="93"/>
      <c r="FF27" s="93"/>
      <c r="FG27" s="93"/>
      <c r="FH27" s="93"/>
      <c r="FI27" s="93"/>
      <c r="FJ27" s="93"/>
      <c r="FK27" s="93"/>
      <c r="FL27" s="93"/>
      <c r="FM27" s="93"/>
      <c r="FN27" s="93"/>
      <c r="FO27" s="93"/>
      <c r="FP27" s="93"/>
      <c r="FQ27" s="93"/>
      <c r="FR27" s="93"/>
      <c r="FS27" s="93"/>
      <c r="FT27" s="93"/>
      <c r="FU27" s="93"/>
      <c r="FV27" s="93"/>
      <c r="FW27" s="93"/>
      <c r="FX27" s="93"/>
      <c r="FY27" s="93"/>
      <c r="FZ27" s="93"/>
      <c r="GA27" s="93"/>
      <c r="GB27" s="93"/>
      <c r="GC27" s="93"/>
      <c r="GD27" s="93"/>
      <c r="GE27" s="93"/>
      <c r="GF27" s="93"/>
      <c r="GG27" s="93"/>
      <c r="GH27" s="93"/>
      <c r="GI27" s="93"/>
      <c r="GJ27" s="93"/>
      <c r="GK27" s="93"/>
      <c r="GL27" s="93"/>
      <c r="GM27" s="93"/>
      <c r="GN27" s="93"/>
      <c r="GO27" s="93"/>
      <c r="GP27" s="93"/>
      <c r="GQ27" s="93"/>
      <c r="GR27" s="93"/>
      <c r="GS27" s="93"/>
      <c r="GT27" s="93"/>
      <c r="GU27" s="93"/>
      <c r="GV27" s="93"/>
      <c r="GW27" s="93"/>
      <c r="GX27" s="93"/>
      <c r="GY27" s="93"/>
      <c r="GZ27" s="93"/>
      <c r="HA27" s="93"/>
      <c r="HB27" s="93"/>
      <c r="HC27" s="93"/>
      <c r="HD27" s="93"/>
      <c r="HE27" s="93"/>
      <c r="HF27" s="93"/>
      <c r="HG27" s="93"/>
      <c r="HH27" s="93"/>
      <c r="HI27" s="93"/>
      <c r="HJ27" s="93"/>
      <c r="HK27" s="93"/>
      <c r="HL27" s="93"/>
      <c r="HM27" s="93"/>
      <c r="HN27" s="93"/>
      <c r="HO27" s="93"/>
      <c r="HP27" s="93"/>
      <c r="HQ27" s="93"/>
      <c r="HR27" s="93"/>
      <c r="HS27" s="93"/>
      <c r="HT27" s="93"/>
      <c r="HU27" s="93"/>
      <c r="HV27" s="93"/>
      <c r="HW27" s="93"/>
      <c r="HX27" s="93"/>
      <c r="HY27" s="93"/>
      <c r="HZ27" s="93"/>
      <c r="IA27" s="93"/>
      <c r="IB27" s="93"/>
      <c r="IC27" s="93"/>
      <c r="ID27" s="93"/>
      <c r="IE27" s="93"/>
      <c r="IF27" s="93"/>
      <c r="IG27" s="93"/>
      <c r="IH27" s="93"/>
      <c r="II27" s="93"/>
      <c r="IJ27" s="93"/>
      <c r="IK27" s="93"/>
      <c r="IL27" s="93"/>
      <c r="IM27" s="93"/>
      <c r="IN27" s="93"/>
      <c r="IO27" s="93"/>
      <c r="IP27" s="93"/>
      <c r="IQ27" s="93"/>
      <c r="IR27" s="93"/>
    </row>
    <row r="28" spans="1:252" s="122" customFormat="1" ht="93.6" customHeight="1" x14ac:dyDescent="0.25">
      <c r="A28" s="20">
        <v>22</v>
      </c>
      <c r="B28" s="26" t="s">
        <v>175</v>
      </c>
      <c r="C28" s="17" t="s">
        <v>176</v>
      </c>
      <c r="D28" s="67">
        <v>60158859</v>
      </c>
      <c r="E28" s="95" t="s">
        <v>177</v>
      </c>
      <c r="F28" s="67">
        <v>600096530</v>
      </c>
      <c r="G28" s="119" t="s">
        <v>183</v>
      </c>
      <c r="H28" s="17" t="s">
        <v>84</v>
      </c>
      <c r="I28" s="17" t="s">
        <v>85</v>
      </c>
      <c r="J28" s="67" t="s">
        <v>178</v>
      </c>
      <c r="K28" s="107" t="s">
        <v>197</v>
      </c>
      <c r="L28" s="120">
        <v>3000000</v>
      </c>
      <c r="M28" s="61">
        <f t="shared" si="2"/>
        <v>2550000</v>
      </c>
      <c r="N28" s="20">
        <v>2021</v>
      </c>
      <c r="O28" s="17">
        <v>2027</v>
      </c>
      <c r="P28" s="20"/>
      <c r="Q28" s="17"/>
      <c r="R28" s="17" t="s">
        <v>87</v>
      </c>
      <c r="S28" s="17"/>
      <c r="T28" s="20"/>
      <c r="U28" s="20"/>
      <c r="V28" s="20"/>
      <c r="W28" s="20"/>
      <c r="X28" s="20"/>
      <c r="Y28" s="17" t="s">
        <v>182</v>
      </c>
      <c r="Z28" s="17" t="s">
        <v>86</v>
      </c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3"/>
      <c r="CA28" s="93"/>
      <c r="CB28" s="93"/>
      <c r="CC28" s="93"/>
      <c r="CD28" s="93"/>
      <c r="CE28" s="93"/>
      <c r="CF28" s="93"/>
      <c r="CG28" s="93"/>
      <c r="CH28" s="93"/>
      <c r="CI28" s="93"/>
      <c r="CJ28" s="93"/>
      <c r="CK28" s="93"/>
      <c r="CL28" s="93"/>
      <c r="CM28" s="93"/>
      <c r="CN28" s="93"/>
      <c r="CO28" s="93"/>
      <c r="CP28" s="93"/>
      <c r="CQ28" s="93"/>
      <c r="CR28" s="93"/>
      <c r="CS28" s="93"/>
      <c r="CT28" s="93"/>
      <c r="CU28" s="93"/>
      <c r="CV28" s="93"/>
      <c r="CW28" s="93"/>
      <c r="CX28" s="93"/>
      <c r="CY28" s="93"/>
      <c r="CZ28" s="93"/>
      <c r="DA28" s="93"/>
      <c r="DB28" s="93"/>
      <c r="DC28" s="93"/>
      <c r="DD28" s="93"/>
      <c r="DE28" s="93"/>
      <c r="DF28" s="93"/>
      <c r="DG28" s="93"/>
      <c r="DH28" s="93"/>
      <c r="DI28" s="93"/>
      <c r="DJ28" s="93"/>
      <c r="DK28" s="93"/>
      <c r="DL28" s="93"/>
      <c r="DM28" s="93"/>
      <c r="DN28" s="93"/>
      <c r="DO28" s="93"/>
      <c r="DP28" s="93"/>
      <c r="DQ28" s="93"/>
      <c r="DR28" s="93"/>
      <c r="DS28" s="93"/>
      <c r="DT28" s="93"/>
      <c r="DU28" s="93"/>
      <c r="DV28" s="93"/>
      <c r="DW28" s="93"/>
      <c r="DX28" s="93"/>
      <c r="DY28" s="93"/>
      <c r="DZ28" s="93"/>
      <c r="EA28" s="93"/>
      <c r="EB28" s="93"/>
      <c r="EC28" s="93"/>
      <c r="ED28" s="93"/>
      <c r="EE28" s="93"/>
      <c r="EF28" s="93"/>
      <c r="EG28" s="93"/>
      <c r="EH28" s="93"/>
      <c r="EI28" s="93"/>
      <c r="EJ28" s="93"/>
      <c r="EK28" s="93"/>
      <c r="EL28" s="93"/>
      <c r="EM28" s="93"/>
      <c r="EN28" s="93"/>
      <c r="EO28" s="93"/>
      <c r="EP28" s="93"/>
      <c r="EQ28" s="93"/>
      <c r="ER28" s="93"/>
      <c r="ES28" s="93"/>
      <c r="ET28" s="93"/>
      <c r="EU28" s="93"/>
      <c r="EV28" s="93"/>
      <c r="EW28" s="93"/>
      <c r="EX28" s="93"/>
      <c r="EY28" s="93"/>
      <c r="EZ28" s="93"/>
      <c r="FA28" s="93"/>
      <c r="FB28" s="93"/>
      <c r="FC28" s="93"/>
      <c r="FD28" s="93"/>
      <c r="FE28" s="93"/>
      <c r="FF28" s="93"/>
      <c r="FG28" s="93"/>
      <c r="FH28" s="93"/>
      <c r="FI28" s="93"/>
      <c r="FJ28" s="93"/>
      <c r="FK28" s="93"/>
      <c r="FL28" s="93"/>
      <c r="FM28" s="93"/>
      <c r="FN28" s="93"/>
      <c r="FO28" s="93"/>
      <c r="FP28" s="93"/>
      <c r="FQ28" s="93"/>
      <c r="FR28" s="93"/>
      <c r="FS28" s="93"/>
      <c r="FT28" s="93"/>
      <c r="FU28" s="93"/>
      <c r="FV28" s="93"/>
      <c r="FW28" s="93"/>
      <c r="FX28" s="93"/>
      <c r="FY28" s="93"/>
      <c r="FZ28" s="93"/>
      <c r="GA28" s="93"/>
      <c r="GB28" s="93"/>
      <c r="GC28" s="93"/>
      <c r="GD28" s="93"/>
      <c r="GE28" s="93"/>
      <c r="GF28" s="93"/>
      <c r="GG28" s="93"/>
      <c r="GH28" s="93"/>
      <c r="GI28" s="93"/>
      <c r="GJ28" s="93"/>
      <c r="GK28" s="93"/>
      <c r="GL28" s="93"/>
      <c r="GM28" s="93"/>
      <c r="GN28" s="93"/>
      <c r="GO28" s="93"/>
      <c r="GP28" s="93"/>
      <c r="GQ28" s="93"/>
      <c r="GR28" s="93"/>
      <c r="GS28" s="93"/>
      <c r="GT28" s="93"/>
      <c r="GU28" s="93"/>
      <c r="GV28" s="93"/>
      <c r="GW28" s="93"/>
      <c r="GX28" s="93"/>
      <c r="GY28" s="93"/>
      <c r="GZ28" s="93"/>
      <c r="HA28" s="93"/>
      <c r="HB28" s="93"/>
      <c r="HC28" s="93"/>
      <c r="HD28" s="93"/>
      <c r="HE28" s="93"/>
      <c r="HF28" s="93"/>
      <c r="HG28" s="93"/>
      <c r="HH28" s="93"/>
      <c r="HI28" s="93"/>
      <c r="HJ28" s="93"/>
      <c r="HK28" s="93"/>
      <c r="HL28" s="93"/>
      <c r="HM28" s="93"/>
      <c r="HN28" s="93"/>
      <c r="HO28" s="93"/>
      <c r="HP28" s="93"/>
      <c r="HQ28" s="93"/>
      <c r="HR28" s="93"/>
      <c r="HS28" s="93"/>
      <c r="HT28" s="93"/>
      <c r="HU28" s="93"/>
      <c r="HV28" s="93"/>
      <c r="HW28" s="93"/>
      <c r="HX28" s="93"/>
      <c r="HY28" s="93"/>
      <c r="HZ28" s="93"/>
      <c r="IA28" s="93"/>
      <c r="IB28" s="93"/>
      <c r="IC28" s="93"/>
      <c r="ID28" s="93"/>
      <c r="IE28" s="93"/>
      <c r="IF28" s="93"/>
      <c r="IG28" s="93"/>
      <c r="IH28" s="93"/>
      <c r="II28" s="93"/>
      <c r="IJ28" s="93"/>
      <c r="IK28" s="93"/>
      <c r="IL28" s="93"/>
      <c r="IM28" s="93"/>
      <c r="IN28" s="93"/>
      <c r="IO28" s="93"/>
      <c r="IP28" s="93"/>
      <c r="IQ28" s="93"/>
      <c r="IR28" s="93"/>
    </row>
    <row r="29" spans="1:252" s="122" customFormat="1" ht="78.599999999999994" customHeight="1" x14ac:dyDescent="0.25">
      <c r="A29" s="20">
        <v>23</v>
      </c>
      <c r="B29" s="26" t="s">
        <v>175</v>
      </c>
      <c r="C29" s="17" t="s">
        <v>176</v>
      </c>
      <c r="D29" s="67">
        <v>60158859</v>
      </c>
      <c r="E29" s="95" t="s">
        <v>177</v>
      </c>
      <c r="F29" s="67">
        <v>600096530</v>
      </c>
      <c r="G29" s="111" t="s">
        <v>317</v>
      </c>
      <c r="H29" s="17" t="s">
        <v>84</v>
      </c>
      <c r="I29" s="17" t="s">
        <v>85</v>
      </c>
      <c r="J29" s="67" t="s">
        <v>178</v>
      </c>
      <c r="K29" s="101" t="s">
        <v>278</v>
      </c>
      <c r="L29" s="110">
        <v>3500000</v>
      </c>
      <c r="M29" s="61">
        <f t="shared" si="2"/>
        <v>2975000</v>
      </c>
      <c r="N29" s="20">
        <v>2023</v>
      </c>
      <c r="O29" s="17">
        <v>2027</v>
      </c>
      <c r="P29" s="20" t="s">
        <v>87</v>
      </c>
      <c r="Q29" s="17" t="s">
        <v>87</v>
      </c>
      <c r="R29" s="17" t="s">
        <v>87</v>
      </c>
      <c r="S29" s="17" t="s">
        <v>87</v>
      </c>
      <c r="T29" s="20"/>
      <c r="U29" s="20"/>
      <c r="V29" s="20"/>
      <c r="W29" s="20"/>
      <c r="X29" s="20" t="s">
        <v>87</v>
      </c>
      <c r="Y29" s="153" t="s">
        <v>280</v>
      </c>
      <c r="Z29" s="17" t="s">
        <v>86</v>
      </c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93"/>
      <c r="BP29" s="93"/>
      <c r="BQ29" s="93"/>
      <c r="BR29" s="93"/>
      <c r="BS29" s="93"/>
      <c r="BT29" s="93"/>
      <c r="BU29" s="93"/>
      <c r="BV29" s="93"/>
      <c r="BW29" s="93"/>
      <c r="BX29" s="93"/>
      <c r="BY29" s="93"/>
      <c r="BZ29" s="93"/>
      <c r="CA29" s="93"/>
      <c r="CB29" s="93"/>
      <c r="CC29" s="93"/>
      <c r="CD29" s="93"/>
      <c r="CE29" s="93"/>
      <c r="CF29" s="93"/>
      <c r="CG29" s="93"/>
      <c r="CH29" s="93"/>
      <c r="CI29" s="93"/>
      <c r="CJ29" s="93"/>
      <c r="CK29" s="93"/>
      <c r="CL29" s="93"/>
      <c r="CM29" s="93"/>
      <c r="CN29" s="93"/>
      <c r="CO29" s="93"/>
      <c r="CP29" s="93"/>
      <c r="CQ29" s="93"/>
      <c r="CR29" s="93"/>
      <c r="CS29" s="93"/>
      <c r="CT29" s="93"/>
      <c r="CU29" s="93"/>
      <c r="CV29" s="93"/>
      <c r="CW29" s="93"/>
      <c r="CX29" s="93"/>
      <c r="CY29" s="93"/>
      <c r="CZ29" s="93"/>
      <c r="DA29" s="93"/>
      <c r="DB29" s="93"/>
      <c r="DC29" s="93"/>
      <c r="DD29" s="93"/>
      <c r="DE29" s="93"/>
      <c r="DF29" s="93"/>
      <c r="DG29" s="93"/>
      <c r="DH29" s="93"/>
      <c r="DI29" s="93"/>
      <c r="DJ29" s="93"/>
      <c r="DK29" s="93"/>
      <c r="DL29" s="93"/>
      <c r="DM29" s="93"/>
      <c r="DN29" s="93"/>
      <c r="DO29" s="93"/>
      <c r="DP29" s="93"/>
      <c r="DQ29" s="93"/>
      <c r="DR29" s="93"/>
      <c r="DS29" s="93"/>
      <c r="DT29" s="93"/>
      <c r="DU29" s="93"/>
      <c r="DV29" s="93"/>
      <c r="DW29" s="93"/>
      <c r="DX29" s="93"/>
      <c r="DY29" s="93"/>
      <c r="DZ29" s="93"/>
      <c r="EA29" s="93"/>
      <c r="EB29" s="93"/>
      <c r="EC29" s="93"/>
      <c r="ED29" s="93"/>
      <c r="EE29" s="93"/>
      <c r="EF29" s="93"/>
      <c r="EG29" s="93"/>
      <c r="EH29" s="93"/>
      <c r="EI29" s="93"/>
      <c r="EJ29" s="93"/>
      <c r="EK29" s="93"/>
      <c r="EL29" s="93"/>
      <c r="EM29" s="93"/>
      <c r="EN29" s="93"/>
      <c r="EO29" s="93"/>
      <c r="EP29" s="93"/>
      <c r="EQ29" s="93"/>
      <c r="ER29" s="93"/>
      <c r="ES29" s="93"/>
      <c r="ET29" s="93"/>
      <c r="EU29" s="93"/>
      <c r="EV29" s="93"/>
      <c r="EW29" s="93"/>
      <c r="EX29" s="93"/>
      <c r="EY29" s="93"/>
      <c r="EZ29" s="93"/>
      <c r="FA29" s="93"/>
      <c r="FB29" s="93"/>
      <c r="FC29" s="93"/>
      <c r="FD29" s="93"/>
      <c r="FE29" s="93"/>
      <c r="FF29" s="93"/>
      <c r="FG29" s="93"/>
      <c r="FH29" s="93"/>
      <c r="FI29" s="93"/>
      <c r="FJ29" s="93"/>
      <c r="FK29" s="93"/>
      <c r="FL29" s="93"/>
      <c r="FM29" s="93"/>
      <c r="FN29" s="93"/>
      <c r="FO29" s="93"/>
      <c r="FP29" s="93"/>
      <c r="FQ29" s="93"/>
      <c r="FR29" s="93"/>
      <c r="FS29" s="93"/>
      <c r="FT29" s="93"/>
      <c r="FU29" s="93"/>
      <c r="FV29" s="93"/>
      <c r="FW29" s="93"/>
      <c r="FX29" s="93"/>
      <c r="FY29" s="93"/>
      <c r="FZ29" s="93"/>
      <c r="GA29" s="93"/>
      <c r="GB29" s="93"/>
      <c r="GC29" s="93"/>
      <c r="GD29" s="93"/>
      <c r="GE29" s="93"/>
      <c r="GF29" s="93"/>
      <c r="GG29" s="93"/>
      <c r="GH29" s="93"/>
      <c r="GI29" s="93"/>
      <c r="GJ29" s="93"/>
      <c r="GK29" s="93"/>
      <c r="GL29" s="93"/>
      <c r="GM29" s="93"/>
      <c r="GN29" s="93"/>
      <c r="GO29" s="93"/>
      <c r="GP29" s="93"/>
      <c r="GQ29" s="93"/>
      <c r="GR29" s="93"/>
      <c r="GS29" s="93"/>
      <c r="GT29" s="93"/>
      <c r="GU29" s="93"/>
      <c r="GV29" s="93"/>
      <c r="GW29" s="93"/>
      <c r="GX29" s="93"/>
      <c r="GY29" s="93"/>
      <c r="GZ29" s="93"/>
      <c r="HA29" s="93"/>
      <c r="HB29" s="93"/>
      <c r="HC29" s="93"/>
      <c r="HD29" s="93"/>
      <c r="HE29" s="93"/>
      <c r="HF29" s="93"/>
      <c r="HG29" s="93"/>
      <c r="HH29" s="93"/>
      <c r="HI29" s="93"/>
      <c r="HJ29" s="93"/>
      <c r="HK29" s="93"/>
      <c r="HL29" s="93"/>
      <c r="HM29" s="93"/>
      <c r="HN29" s="93"/>
      <c r="HO29" s="93"/>
      <c r="HP29" s="93"/>
      <c r="HQ29" s="93"/>
      <c r="HR29" s="93"/>
      <c r="HS29" s="93"/>
      <c r="HT29" s="93"/>
      <c r="HU29" s="93"/>
      <c r="HV29" s="93"/>
      <c r="HW29" s="93"/>
      <c r="HX29" s="93"/>
      <c r="HY29" s="93"/>
      <c r="HZ29" s="93"/>
      <c r="IA29" s="93"/>
      <c r="IB29" s="93"/>
      <c r="IC29" s="93"/>
      <c r="ID29" s="93"/>
      <c r="IE29" s="93"/>
      <c r="IF29" s="93"/>
      <c r="IG29" s="93"/>
      <c r="IH29" s="93"/>
      <c r="II29" s="93"/>
      <c r="IJ29" s="93"/>
      <c r="IK29" s="93"/>
      <c r="IL29" s="93"/>
      <c r="IM29" s="93"/>
      <c r="IN29" s="93"/>
      <c r="IO29" s="93"/>
      <c r="IP29" s="93"/>
      <c r="IQ29" s="93"/>
      <c r="IR29" s="93"/>
    </row>
    <row r="30" spans="1:252" s="122" customFormat="1" ht="76.95" customHeight="1" x14ac:dyDescent="0.25">
      <c r="A30" s="60">
        <v>24</v>
      </c>
      <c r="B30" s="26" t="s">
        <v>175</v>
      </c>
      <c r="C30" s="17" t="s">
        <v>176</v>
      </c>
      <c r="D30" s="67">
        <v>60158859</v>
      </c>
      <c r="E30" s="95" t="s">
        <v>177</v>
      </c>
      <c r="F30" s="67">
        <v>600096530</v>
      </c>
      <c r="G30" s="111" t="s">
        <v>318</v>
      </c>
      <c r="H30" s="17" t="s">
        <v>84</v>
      </c>
      <c r="I30" s="17" t="s">
        <v>85</v>
      </c>
      <c r="J30" s="67" t="s">
        <v>178</v>
      </c>
      <c r="K30" s="101" t="s">
        <v>279</v>
      </c>
      <c r="L30" s="110">
        <v>6500000</v>
      </c>
      <c r="M30" s="61">
        <f t="shared" si="2"/>
        <v>5525000</v>
      </c>
      <c r="N30" s="20">
        <v>2023</v>
      </c>
      <c r="O30" s="17">
        <v>2027</v>
      </c>
      <c r="P30" s="20" t="s">
        <v>87</v>
      </c>
      <c r="Q30" s="17" t="s">
        <v>87</v>
      </c>
      <c r="R30" s="17" t="s">
        <v>87</v>
      </c>
      <c r="S30" s="17" t="s">
        <v>87</v>
      </c>
      <c r="T30" s="20"/>
      <c r="U30" s="20"/>
      <c r="V30" s="20"/>
      <c r="W30" s="20"/>
      <c r="X30" s="20" t="s">
        <v>87</v>
      </c>
      <c r="Y30" s="153" t="s">
        <v>280</v>
      </c>
      <c r="Z30" s="17" t="s">
        <v>86</v>
      </c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3"/>
      <c r="BU30" s="93"/>
      <c r="BV30" s="93"/>
      <c r="BW30" s="93"/>
      <c r="BX30" s="93"/>
      <c r="BY30" s="93"/>
      <c r="BZ30" s="93"/>
      <c r="CA30" s="93"/>
      <c r="CB30" s="93"/>
      <c r="CC30" s="93"/>
      <c r="CD30" s="93"/>
      <c r="CE30" s="93"/>
      <c r="CF30" s="93"/>
      <c r="CG30" s="93"/>
      <c r="CH30" s="93"/>
      <c r="CI30" s="93"/>
      <c r="CJ30" s="93"/>
      <c r="CK30" s="93"/>
      <c r="CL30" s="93"/>
      <c r="CM30" s="93"/>
      <c r="CN30" s="93"/>
      <c r="CO30" s="93"/>
      <c r="CP30" s="93"/>
      <c r="CQ30" s="93"/>
      <c r="CR30" s="93"/>
      <c r="CS30" s="93"/>
      <c r="CT30" s="93"/>
      <c r="CU30" s="93"/>
      <c r="CV30" s="93"/>
      <c r="CW30" s="93"/>
      <c r="CX30" s="93"/>
      <c r="CY30" s="93"/>
      <c r="CZ30" s="93"/>
      <c r="DA30" s="93"/>
      <c r="DB30" s="93"/>
      <c r="DC30" s="93"/>
      <c r="DD30" s="93"/>
      <c r="DE30" s="93"/>
      <c r="DF30" s="93"/>
      <c r="DG30" s="93"/>
      <c r="DH30" s="93"/>
      <c r="DI30" s="93"/>
      <c r="DJ30" s="93"/>
      <c r="DK30" s="93"/>
      <c r="DL30" s="93"/>
      <c r="DM30" s="93"/>
      <c r="DN30" s="93"/>
      <c r="DO30" s="93"/>
      <c r="DP30" s="93"/>
      <c r="DQ30" s="93"/>
      <c r="DR30" s="93"/>
      <c r="DS30" s="93"/>
      <c r="DT30" s="93"/>
      <c r="DU30" s="93"/>
      <c r="DV30" s="93"/>
      <c r="DW30" s="93"/>
      <c r="DX30" s="93"/>
      <c r="DY30" s="93"/>
      <c r="DZ30" s="93"/>
      <c r="EA30" s="93"/>
      <c r="EB30" s="93"/>
      <c r="EC30" s="93"/>
      <c r="ED30" s="93"/>
      <c r="EE30" s="93"/>
      <c r="EF30" s="93"/>
      <c r="EG30" s="93"/>
      <c r="EH30" s="93"/>
      <c r="EI30" s="93"/>
      <c r="EJ30" s="93"/>
      <c r="EK30" s="93"/>
      <c r="EL30" s="93"/>
      <c r="EM30" s="93"/>
      <c r="EN30" s="93"/>
      <c r="EO30" s="93"/>
      <c r="EP30" s="93"/>
      <c r="EQ30" s="93"/>
      <c r="ER30" s="93"/>
      <c r="ES30" s="93"/>
      <c r="ET30" s="93"/>
      <c r="EU30" s="93"/>
      <c r="EV30" s="93"/>
      <c r="EW30" s="93"/>
      <c r="EX30" s="93"/>
      <c r="EY30" s="93"/>
      <c r="EZ30" s="93"/>
      <c r="FA30" s="93"/>
      <c r="FB30" s="93"/>
      <c r="FC30" s="93"/>
      <c r="FD30" s="93"/>
      <c r="FE30" s="93"/>
      <c r="FF30" s="93"/>
      <c r="FG30" s="93"/>
      <c r="FH30" s="93"/>
      <c r="FI30" s="93"/>
      <c r="FJ30" s="93"/>
      <c r="FK30" s="93"/>
      <c r="FL30" s="93"/>
      <c r="FM30" s="93"/>
      <c r="FN30" s="93"/>
      <c r="FO30" s="93"/>
      <c r="FP30" s="93"/>
      <c r="FQ30" s="93"/>
      <c r="FR30" s="93"/>
      <c r="FS30" s="93"/>
      <c r="FT30" s="93"/>
      <c r="FU30" s="93"/>
      <c r="FV30" s="93"/>
      <c r="FW30" s="93"/>
      <c r="FX30" s="93"/>
      <c r="FY30" s="93"/>
      <c r="FZ30" s="93"/>
      <c r="GA30" s="93"/>
      <c r="GB30" s="93"/>
      <c r="GC30" s="93"/>
      <c r="GD30" s="93"/>
      <c r="GE30" s="93"/>
      <c r="GF30" s="93"/>
      <c r="GG30" s="93"/>
      <c r="GH30" s="93"/>
      <c r="GI30" s="93"/>
      <c r="GJ30" s="93"/>
      <c r="GK30" s="93"/>
      <c r="GL30" s="93"/>
      <c r="GM30" s="93"/>
      <c r="GN30" s="93"/>
      <c r="GO30" s="93"/>
      <c r="GP30" s="93"/>
      <c r="GQ30" s="93"/>
      <c r="GR30" s="93"/>
      <c r="GS30" s="93"/>
      <c r="GT30" s="93"/>
      <c r="GU30" s="93"/>
      <c r="GV30" s="93"/>
      <c r="GW30" s="93"/>
      <c r="GX30" s="93"/>
      <c r="GY30" s="93"/>
      <c r="GZ30" s="93"/>
      <c r="HA30" s="93"/>
      <c r="HB30" s="93"/>
      <c r="HC30" s="93"/>
      <c r="HD30" s="93"/>
      <c r="HE30" s="93"/>
      <c r="HF30" s="93"/>
      <c r="HG30" s="93"/>
      <c r="HH30" s="93"/>
      <c r="HI30" s="93"/>
      <c r="HJ30" s="93"/>
      <c r="HK30" s="93"/>
      <c r="HL30" s="93"/>
      <c r="HM30" s="93"/>
      <c r="HN30" s="93"/>
      <c r="HO30" s="93"/>
      <c r="HP30" s="93"/>
      <c r="HQ30" s="93"/>
      <c r="HR30" s="93"/>
      <c r="HS30" s="93"/>
      <c r="HT30" s="93"/>
      <c r="HU30" s="93"/>
      <c r="HV30" s="93"/>
      <c r="HW30" s="93"/>
      <c r="HX30" s="93"/>
      <c r="HY30" s="93"/>
      <c r="HZ30" s="93"/>
      <c r="IA30" s="93"/>
      <c r="IB30" s="93"/>
      <c r="IC30" s="93"/>
      <c r="ID30" s="93"/>
      <c r="IE30" s="93"/>
      <c r="IF30" s="93"/>
      <c r="IG30" s="93"/>
      <c r="IH30" s="93"/>
      <c r="II30" s="93"/>
      <c r="IJ30" s="93"/>
      <c r="IK30" s="93"/>
      <c r="IL30" s="93"/>
      <c r="IM30" s="93"/>
      <c r="IN30" s="93"/>
      <c r="IO30" s="93"/>
      <c r="IP30" s="93"/>
      <c r="IQ30" s="93"/>
      <c r="IR30" s="93"/>
    </row>
    <row r="31" spans="1:252" s="122" customFormat="1" ht="54" customHeight="1" x14ac:dyDescent="0.25">
      <c r="A31" s="20">
        <v>25</v>
      </c>
      <c r="B31" s="123" t="s">
        <v>175</v>
      </c>
      <c r="C31" s="72" t="s">
        <v>176</v>
      </c>
      <c r="D31" s="124">
        <v>60158859</v>
      </c>
      <c r="E31" s="125" t="s">
        <v>177</v>
      </c>
      <c r="F31" s="124">
        <v>600096530</v>
      </c>
      <c r="G31" s="126" t="s">
        <v>184</v>
      </c>
      <c r="H31" s="72" t="s">
        <v>84</v>
      </c>
      <c r="I31" s="72" t="s">
        <v>85</v>
      </c>
      <c r="J31" s="124" t="s">
        <v>178</v>
      </c>
      <c r="K31" s="127" t="s">
        <v>194</v>
      </c>
      <c r="L31" s="120">
        <v>500000</v>
      </c>
      <c r="M31" s="61">
        <f t="shared" si="2"/>
        <v>425000</v>
      </c>
      <c r="N31" s="73">
        <v>2021</v>
      </c>
      <c r="O31" s="72">
        <v>2027</v>
      </c>
      <c r="P31" s="73"/>
      <c r="Q31" s="72"/>
      <c r="R31" s="72"/>
      <c r="S31" s="72"/>
      <c r="T31" s="73"/>
      <c r="U31" s="73"/>
      <c r="V31" s="73"/>
      <c r="W31" s="73"/>
      <c r="X31" s="73"/>
      <c r="Y31" s="72" t="s">
        <v>182</v>
      </c>
      <c r="Z31" s="72" t="s">
        <v>86</v>
      </c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3"/>
      <c r="BP31" s="93"/>
      <c r="BQ31" s="93"/>
      <c r="BR31" s="93"/>
      <c r="BS31" s="93"/>
      <c r="BT31" s="93"/>
      <c r="BU31" s="93"/>
      <c r="BV31" s="93"/>
      <c r="BW31" s="93"/>
      <c r="BX31" s="93"/>
      <c r="BY31" s="93"/>
      <c r="BZ31" s="93"/>
      <c r="CA31" s="93"/>
      <c r="CB31" s="93"/>
      <c r="CC31" s="93"/>
      <c r="CD31" s="93"/>
      <c r="CE31" s="93"/>
      <c r="CF31" s="93"/>
      <c r="CG31" s="93"/>
      <c r="CH31" s="93"/>
      <c r="CI31" s="93"/>
      <c r="CJ31" s="93"/>
      <c r="CK31" s="93"/>
      <c r="CL31" s="93"/>
      <c r="CM31" s="93"/>
      <c r="CN31" s="93"/>
      <c r="CO31" s="93"/>
      <c r="CP31" s="93"/>
      <c r="CQ31" s="93"/>
      <c r="CR31" s="93"/>
      <c r="CS31" s="93"/>
      <c r="CT31" s="93"/>
      <c r="CU31" s="93"/>
      <c r="CV31" s="93"/>
      <c r="CW31" s="93"/>
      <c r="CX31" s="93"/>
      <c r="CY31" s="93"/>
      <c r="CZ31" s="93"/>
      <c r="DA31" s="93"/>
      <c r="DB31" s="93"/>
      <c r="DC31" s="93"/>
      <c r="DD31" s="93"/>
      <c r="DE31" s="93"/>
      <c r="DF31" s="93"/>
      <c r="DG31" s="93"/>
      <c r="DH31" s="93"/>
      <c r="DI31" s="93"/>
      <c r="DJ31" s="93"/>
      <c r="DK31" s="93"/>
      <c r="DL31" s="93"/>
      <c r="DM31" s="93"/>
      <c r="DN31" s="93"/>
      <c r="DO31" s="93"/>
      <c r="DP31" s="93"/>
      <c r="DQ31" s="93"/>
      <c r="DR31" s="93"/>
      <c r="DS31" s="93"/>
      <c r="DT31" s="93"/>
      <c r="DU31" s="93"/>
      <c r="DV31" s="93"/>
      <c r="DW31" s="93"/>
      <c r="DX31" s="93"/>
      <c r="DY31" s="93"/>
      <c r="DZ31" s="93"/>
      <c r="EA31" s="93"/>
      <c r="EB31" s="93"/>
      <c r="EC31" s="93"/>
      <c r="ED31" s="93"/>
      <c r="EE31" s="93"/>
      <c r="EF31" s="93"/>
      <c r="EG31" s="93"/>
      <c r="EH31" s="93"/>
      <c r="EI31" s="93"/>
      <c r="EJ31" s="93"/>
      <c r="EK31" s="93"/>
      <c r="EL31" s="93"/>
      <c r="EM31" s="93"/>
      <c r="EN31" s="93"/>
      <c r="EO31" s="93"/>
      <c r="EP31" s="93"/>
      <c r="EQ31" s="93"/>
      <c r="ER31" s="93"/>
      <c r="ES31" s="93"/>
      <c r="ET31" s="93"/>
      <c r="EU31" s="93"/>
      <c r="EV31" s="93"/>
      <c r="EW31" s="93"/>
      <c r="EX31" s="93"/>
      <c r="EY31" s="93"/>
      <c r="EZ31" s="93"/>
      <c r="FA31" s="93"/>
      <c r="FB31" s="93"/>
      <c r="FC31" s="93"/>
      <c r="FD31" s="93"/>
      <c r="FE31" s="93"/>
      <c r="FF31" s="93"/>
      <c r="FG31" s="93"/>
      <c r="FH31" s="93"/>
      <c r="FI31" s="93"/>
      <c r="FJ31" s="93"/>
      <c r="FK31" s="93"/>
      <c r="FL31" s="93"/>
      <c r="FM31" s="93"/>
      <c r="FN31" s="93"/>
      <c r="FO31" s="93"/>
      <c r="FP31" s="93"/>
      <c r="FQ31" s="93"/>
      <c r="FR31" s="93"/>
      <c r="FS31" s="93"/>
      <c r="FT31" s="93"/>
      <c r="FU31" s="93"/>
      <c r="FV31" s="93"/>
      <c r="FW31" s="93"/>
      <c r="FX31" s="93"/>
      <c r="FY31" s="93"/>
      <c r="FZ31" s="93"/>
      <c r="GA31" s="93"/>
      <c r="GB31" s="93"/>
      <c r="GC31" s="93"/>
      <c r="GD31" s="93"/>
      <c r="GE31" s="93"/>
      <c r="GF31" s="93"/>
      <c r="GG31" s="93"/>
      <c r="GH31" s="93"/>
      <c r="GI31" s="93"/>
      <c r="GJ31" s="93"/>
      <c r="GK31" s="93"/>
      <c r="GL31" s="93"/>
      <c r="GM31" s="93"/>
      <c r="GN31" s="93"/>
      <c r="GO31" s="93"/>
      <c r="GP31" s="93"/>
      <c r="GQ31" s="93"/>
      <c r="GR31" s="93"/>
      <c r="GS31" s="93"/>
      <c r="GT31" s="93"/>
      <c r="GU31" s="93"/>
      <c r="GV31" s="93"/>
      <c r="GW31" s="93"/>
      <c r="GX31" s="93"/>
      <c r="GY31" s="93"/>
      <c r="GZ31" s="93"/>
      <c r="HA31" s="93"/>
      <c r="HB31" s="93"/>
      <c r="HC31" s="93"/>
      <c r="HD31" s="93"/>
      <c r="HE31" s="93"/>
      <c r="HF31" s="93"/>
      <c r="HG31" s="93"/>
      <c r="HH31" s="93"/>
      <c r="HI31" s="93"/>
      <c r="HJ31" s="93"/>
      <c r="HK31" s="93"/>
      <c r="HL31" s="93"/>
      <c r="HM31" s="93"/>
      <c r="HN31" s="93"/>
      <c r="HO31" s="93"/>
      <c r="HP31" s="93"/>
      <c r="HQ31" s="93"/>
      <c r="HR31" s="93"/>
      <c r="HS31" s="93"/>
      <c r="HT31" s="93"/>
      <c r="HU31" s="93"/>
      <c r="HV31" s="93"/>
      <c r="HW31" s="93"/>
      <c r="HX31" s="93"/>
      <c r="HY31" s="93"/>
      <c r="HZ31" s="93"/>
      <c r="IA31" s="93"/>
      <c r="IB31" s="93"/>
      <c r="IC31" s="93"/>
      <c r="ID31" s="93"/>
      <c r="IE31" s="93"/>
      <c r="IF31" s="93"/>
      <c r="IG31" s="93"/>
      <c r="IH31" s="93"/>
      <c r="II31" s="93"/>
      <c r="IJ31" s="93"/>
      <c r="IK31" s="93"/>
      <c r="IL31" s="93"/>
      <c r="IM31" s="93"/>
      <c r="IN31" s="93"/>
      <c r="IO31" s="93"/>
      <c r="IP31" s="93"/>
      <c r="IQ31" s="93"/>
      <c r="IR31" s="93"/>
    </row>
    <row r="32" spans="1:252" s="122" customFormat="1" ht="46.5" customHeight="1" x14ac:dyDescent="0.25">
      <c r="A32" s="20">
        <v>26</v>
      </c>
      <c r="B32" s="123" t="s">
        <v>175</v>
      </c>
      <c r="C32" s="72" t="s">
        <v>176</v>
      </c>
      <c r="D32" s="124">
        <v>60158859</v>
      </c>
      <c r="E32" s="125" t="s">
        <v>177</v>
      </c>
      <c r="F32" s="124">
        <v>600096530</v>
      </c>
      <c r="G32" s="126" t="s">
        <v>185</v>
      </c>
      <c r="H32" s="72" t="s">
        <v>84</v>
      </c>
      <c r="I32" s="72" t="s">
        <v>85</v>
      </c>
      <c r="J32" s="124" t="s">
        <v>178</v>
      </c>
      <c r="K32" s="127" t="s">
        <v>196</v>
      </c>
      <c r="L32" s="120">
        <v>150000</v>
      </c>
      <c r="M32" s="61">
        <f t="shared" si="2"/>
        <v>127500</v>
      </c>
      <c r="N32" s="73">
        <v>2021</v>
      </c>
      <c r="O32" s="72">
        <v>2027</v>
      </c>
      <c r="P32" s="73"/>
      <c r="Q32" s="72"/>
      <c r="R32" s="72"/>
      <c r="S32" s="72"/>
      <c r="T32" s="73"/>
      <c r="U32" s="73"/>
      <c r="V32" s="73"/>
      <c r="W32" s="73"/>
      <c r="X32" s="73"/>
      <c r="Y32" s="72" t="s">
        <v>182</v>
      </c>
      <c r="Z32" s="72" t="s">
        <v>86</v>
      </c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3"/>
      <c r="BM32" s="93"/>
      <c r="BN32" s="93"/>
      <c r="BO32" s="93"/>
      <c r="BP32" s="93"/>
      <c r="BQ32" s="93"/>
      <c r="BR32" s="93"/>
      <c r="BS32" s="93"/>
      <c r="BT32" s="93"/>
      <c r="BU32" s="93"/>
      <c r="BV32" s="93"/>
      <c r="BW32" s="93"/>
      <c r="BX32" s="93"/>
      <c r="BY32" s="93"/>
      <c r="BZ32" s="93"/>
      <c r="CA32" s="93"/>
      <c r="CB32" s="93"/>
      <c r="CC32" s="93"/>
      <c r="CD32" s="93"/>
      <c r="CE32" s="93"/>
      <c r="CF32" s="93"/>
      <c r="CG32" s="93"/>
      <c r="CH32" s="93"/>
      <c r="CI32" s="93"/>
      <c r="CJ32" s="93"/>
      <c r="CK32" s="93"/>
      <c r="CL32" s="93"/>
      <c r="CM32" s="93"/>
      <c r="CN32" s="93"/>
      <c r="CO32" s="93"/>
      <c r="CP32" s="93"/>
      <c r="CQ32" s="93"/>
      <c r="CR32" s="93"/>
      <c r="CS32" s="93"/>
      <c r="CT32" s="93"/>
      <c r="CU32" s="93"/>
      <c r="CV32" s="93"/>
      <c r="CW32" s="93"/>
      <c r="CX32" s="93"/>
      <c r="CY32" s="93"/>
      <c r="CZ32" s="93"/>
      <c r="DA32" s="93"/>
      <c r="DB32" s="93"/>
      <c r="DC32" s="93"/>
      <c r="DD32" s="93"/>
      <c r="DE32" s="93"/>
      <c r="DF32" s="93"/>
      <c r="DG32" s="93"/>
      <c r="DH32" s="93"/>
      <c r="DI32" s="93"/>
      <c r="DJ32" s="93"/>
      <c r="DK32" s="93"/>
      <c r="DL32" s="93"/>
      <c r="DM32" s="93"/>
      <c r="DN32" s="93"/>
      <c r="DO32" s="93"/>
      <c r="DP32" s="93"/>
      <c r="DQ32" s="93"/>
      <c r="DR32" s="93"/>
      <c r="DS32" s="93"/>
      <c r="DT32" s="93"/>
      <c r="DU32" s="93"/>
      <c r="DV32" s="93"/>
      <c r="DW32" s="93"/>
      <c r="DX32" s="93"/>
      <c r="DY32" s="93"/>
      <c r="DZ32" s="93"/>
      <c r="EA32" s="93"/>
      <c r="EB32" s="93"/>
      <c r="EC32" s="93"/>
      <c r="ED32" s="93"/>
      <c r="EE32" s="93"/>
      <c r="EF32" s="93"/>
      <c r="EG32" s="93"/>
      <c r="EH32" s="93"/>
      <c r="EI32" s="93"/>
      <c r="EJ32" s="93"/>
      <c r="EK32" s="93"/>
      <c r="EL32" s="93"/>
      <c r="EM32" s="93"/>
      <c r="EN32" s="93"/>
      <c r="EO32" s="93"/>
      <c r="EP32" s="93"/>
      <c r="EQ32" s="93"/>
      <c r="ER32" s="93"/>
      <c r="ES32" s="93"/>
      <c r="ET32" s="93"/>
      <c r="EU32" s="93"/>
      <c r="EV32" s="93"/>
      <c r="EW32" s="93"/>
      <c r="EX32" s="93"/>
      <c r="EY32" s="93"/>
      <c r="EZ32" s="93"/>
      <c r="FA32" s="93"/>
      <c r="FB32" s="93"/>
      <c r="FC32" s="93"/>
      <c r="FD32" s="93"/>
      <c r="FE32" s="93"/>
      <c r="FF32" s="93"/>
      <c r="FG32" s="93"/>
      <c r="FH32" s="93"/>
      <c r="FI32" s="93"/>
      <c r="FJ32" s="93"/>
      <c r="FK32" s="93"/>
      <c r="FL32" s="93"/>
      <c r="FM32" s="93"/>
      <c r="FN32" s="93"/>
      <c r="FO32" s="93"/>
      <c r="FP32" s="93"/>
      <c r="FQ32" s="93"/>
      <c r="FR32" s="93"/>
      <c r="FS32" s="93"/>
      <c r="FT32" s="93"/>
      <c r="FU32" s="93"/>
      <c r="FV32" s="93"/>
      <c r="FW32" s="93"/>
      <c r="FX32" s="93"/>
      <c r="FY32" s="93"/>
      <c r="FZ32" s="93"/>
      <c r="GA32" s="93"/>
      <c r="GB32" s="93"/>
      <c r="GC32" s="93"/>
      <c r="GD32" s="93"/>
      <c r="GE32" s="93"/>
      <c r="GF32" s="93"/>
      <c r="GG32" s="93"/>
      <c r="GH32" s="93"/>
      <c r="GI32" s="93"/>
      <c r="GJ32" s="93"/>
      <c r="GK32" s="93"/>
      <c r="GL32" s="93"/>
      <c r="GM32" s="93"/>
      <c r="GN32" s="93"/>
      <c r="GO32" s="93"/>
      <c r="GP32" s="93"/>
      <c r="GQ32" s="93"/>
      <c r="GR32" s="93"/>
      <c r="GS32" s="93"/>
      <c r="GT32" s="93"/>
      <c r="GU32" s="93"/>
      <c r="GV32" s="93"/>
      <c r="GW32" s="93"/>
      <c r="GX32" s="93"/>
      <c r="GY32" s="93"/>
      <c r="GZ32" s="93"/>
      <c r="HA32" s="93"/>
      <c r="HB32" s="93"/>
      <c r="HC32" s="93"/>
      <c r="HD32" s="93"/>
      <c r="HE32" s="93"/>
      <c r="HF32" s="93"/>
      <c r="HG32" s="93"/>
      <c r="HH32" s="93"/>
      <c r="HI32" s="93"/>
      <c r="HJ32" s="93"/>
      <c r="HK32" s="93"/>
      <c r="HL32" s="93"/>
      <c r="HM32" s="93"/>
      <c r="HN32" s="93"/>
      <c r="HO32" s="93"/>
      <c r="HP32" s="93"/>
      <c r="HQ32" s="93"/>
      <c r="HR32" s="93"/>
      <c r="HS32" s="93"/>
      <c r="HT32" s="93"/>
      <c r="HU32" s="93"/>
      <c r="HV32" s="93"/>
      <c r="HW32" s="93"/>
      <c r="HX32" s="93"/>
      <c r="HY32" s="93"/>
      <c r="HZ32" s="93"/>
      <c r="IA32" s="93"/>
      <c r="IB32" s="93"/>
      <c r="IC32" s="93"/>
      <c r="ID32" s="93"/>
      <c r="IE32" s="93"/>
      <c r="IF32" s="93"/>
      <c r="IG32" s="93"/>
      <c r="IH32" s="93"/>
      <c r="II32" s="93"/>
      <c r="IJ32" s="93"/>
      <c r="IK32" s="93"/>
      <c r="IL32" s="93"/>
      <c r="IM32" s="93"/>
      <c r="IN32" s="93"/>
      <c r="IO32" s="93"/>
      <c r="IP32" s="93"/>
      <c r="IQ32" s="93"/>
      <c r="IR32" s="93"/>
    </row>
    <row r="33" spans="1:252" s="122" customFormat="1" ht="48" customHeight="1" x14ac:dyDescent="0.25">
      <c r="A33" s="20">
        <v>27</v>
      </c>
      <c r="B33" s="123" t="s">
        <v>175</v>
      </c>
      <c r="C33" s="72" t="s">
        <v>176</v>
      </c>
      <c r="D33" s="124">
        <v>60158859</v>
      </c>
      <c r="E33" s="125" t="s">
        <v>177</v>
      </c>
      <c r="F33" s="124">
        <v>600096530</v>
      </c>
      <c r="G33" s="126" t="s">
        <v>186</v>
      </c>
      <c r="H33" s="72" t="s">
        <v>84</v>
      </c>
      <c r="I33" s="72" t="s">
        <v>85</v>
      </c>
      <c r="J33" s="124" t="s">
        <v>178</v>
      </c>
      <c r="K33" s="127" t="s">
        <v>195</v>
      </c>
      <c r="L33" s="120">
        <v>40000000</v>
      </c>
      <c r="M33" s="61">
        <f t="shared" si="2"/>
        <v>34000000</v>
      </c>
      <c r="N33" s="73">
        <v>2022</v>
      </c>
      <c r="O33" s="72">
        <v>2027</v>
      </c>
      <c r="P33" s="73"/>
      <c r="Q33" s="72"/>
      <c r="R33" s="72"/>
      <c r="S33" s="72"/>
      <c r="T33" s="73"/>
      <c r="U33" s="73"/>
      <c r="V33" s="73" t="s">
        <v>87</v>
      </c>
      <c r="W33" s="73"/>
      <c r="X33" s="73"/>
      <c r="Y33" s="72" t="s">
        <v>182</v>
      </c>
      <c r="Z33" s="72" t="s">
        <v>86</v>
      </c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3"/>
      <c r="BM33" s="93"/>
      <c r="BN33" s="93"/>
      <c r="BO33" s="93"/>
      <c r="BP33" s="93"/>
      <c r="BQ33" s="93"/>
      <c r="BR33" s="93"/>
      <c r="BS33" s="93"/>
      <c r="BT33" s="93"/>
      <c r="BU33" s="93"/>
      <c r="BV33" s="93"/>
      <c r="BW33" s="93"/>
      <c r="BX33" s="93"/>
      <c r="BY33" s="93"/>
      <c r="BZ33" s="93"/>
      <c r="CA33" s="93"/>
      <c r="CB33" s="93"/>
      <c r="CC33" s="93"/>
      <c r="CD33" s="93"/>
      <c r="CE33" s="93"/>
      <c r="CF33" s="93"/>
      <c r="CG33" s="93"/>
      <c r="CH33" s="93"/>
      <c r="CI33" s="93"/>
      <c r="CJ33" s="93"/>
      <c r="CK33" s="93"/>
      <c r="CL33" s="93"/>
      <c r="CM33" s="93"/>
      <c r="CN33" s="93"/>
      <c r="CO33" s="93"/>
      <c r="CP33" s="93"/>
      <c r="CQ33" s="93"/>
      <c r="CR33" s="93"/>
      <c r="CS33" s="93"/>
      <c r="CT33" s="93"/>
      <c r="CU33" s="93"/>
      <c r="CV33" s="93"/>
      <c r="CW33" s="93"/>
      <c r="CX33" s="93"/>
      <c r="CY33" s="93"/>
      <c r="CZ33" s="93"/>
      <c r="DA33" s="93"/>
      <c r="DB33" s="93"/>
      <c r="DC33" s="93"/>
      <c r="DD33" s="93"/>
      <c r="DE33" s="93"/>
      <c r="DF33" s="93"/>
      <c r="DG33" s="93"/>
      <c r="DH33" s="93"/>
      <c r="DI33" s="93"/>
      <c r="DJ33" s="93"/>
      <c r="DK33" s="93"/>
      <c r="DL33" s="93"/>
      <c r="DM33" s="93"/>
      <c r="DN33" s="93"/>
      <c r="DO33" s="93"/>
      <c r="DP33" s="93"/>
      <c r="DQ33" s="93"/>
      <c r="DR33" s="93"/>
      <c r="DS33" s="93"/>
      <c r="DT33" s="93"/>
      <c r="DU33" s="93"/>
      <c r="DV33" s="93"/>
      <c r="DW33" s="93"/>
      <c r="DX33" s="93"/>
      <c r="DY33" s="93"/>
      <c r="DZ33" s="93"/>
      <c r="EA33" s="93"/>
      <c r="EB33" s="93"/>
      <c r="EC33" s="93"/>
      <c r="ED33" s="93"/>
      <c r="EE33" s="93"/>
      <c r="EF33" s="93"/>
      <c r="EG33" s="93"/>
      <c r="EH33" s="93"/>
      <c r="EI33" s="93"/>
      <c r="EJ33" s="93"/>
      <c r="EK33" s="93"/>
      <c r="EL33" s="93"/>
      <c r="EM33" s="93"/>
      <c r="EN33" s="93"/>
      <c r="EO33" s="93"/>
      <c r="EP33" s="93"/>
      <c r="EQ33" s="93"/>
      <c r="ER33" s="93"/>
      <c r="ES33" s="93"/>
      <c r="ET33" s="93"/>
      <c r="EU33" s="93"/>
      <c r="EV33" s="93"/>
      <c r="EW33" s="93"/>
      <c r="EX33" s="93"/>
      <c r="EY33" s="93"/>
      <c r="EZ33" s="93"/>
      <c r="FA33" s="93"/>
      <c r="FB33" s="93"/>
      <c r="FC33" s="93"/>
      <c r="FD33" s="93"/>
      <c r="FE33" s="93"/>
      <c r="FF33" s="93"/>
      <c r="FG33" s="93"/>
      <c r="FH33" s="93"/>
      <c r="FI33" s="93"/>
      <c r="FJ33" s="93"/>
      <c r="FK33" s="93"/>
      <c r="FL33" s="93"/>
      <c r="FM33" s="93"/>
      <c r="FN33" s="93"/>
      <c r="FO33" s="93"/>
      <c r="FP33" s="93"/>
      <c r="FQ33" s="93"/>
      <c r="FR33" s="93"/>
      <c r="FS33" s="93"/>
      <c r="FT33" s="93"/>
      <c r="FU33" s="93"/>
      <c r="FV33" s="93"/>
      <c r="FW33" s="93"/>
      <c r="FX33" s="93"/>
      <c r="FY33" s="93"/>
      <c r="FZ33" s="93"/>
      <c r="GA33" s="93"/>
      <c r="GB33" s="93"/>
      <c r="GC33" s="93"/>
      <c r="GD33" s="93"/>
      <c r="GE33" s="93"/>
      <c r="GF33" s="93"/>
      <c r="GG33" s="93"/>
      <c r="GH33" s="93"/>
      <c r="GI33" s="93"/>
      <c r="GJ33" s="93"/>
      <c r="GK33" s="93"/>
      <c r="GL33" s="93"/>
      <c r="GM33" s="93"/>
      <c r="GN33" s="93"/>
      <c r="GO33" s="93"/>
      <c r="GP33" s="93"/>
      <c r="GQ33" s="93"/>
      <c r="GR33" s="93"/>
      <c r="GS33" s="93"/>
      <c r="GT33" s="93"/>
      <c r="GU33" s="93"/>
      <c r="GV33" s="93"/>
      <c r="GW33" s="93"/>
      <c r="GX33" s="93"/>
      <c r="GY33" s="93"/>
      <c r="GZ33" s="93"/>
      <c r="HA33" s="93"/>
      <c r="HB33" s="93"/>
      <c r="HC33" s="93"/>
      <c r="HD33" s="93"/>
      <c r="HE33" s="93"/>
      <c r="HF33" s="93"/>
      <c r="HG33" s="93"/>
      <c r="HH33" s="93"/>
      <c r="HI33" s="93"/>
      <c r="HJ33" s="93"/>
      <c r="HK33" s="93"/>
      <c r="HL33" s="93"/>
      <c r="HM33" s="93"/>
      <c r="HN33" s="93"/>
      <c r="HO33" s="93"/>
      <c r="HP33" s="93"/>
      <c r="HQ33" s="93"/>
      <c r="HR33" s="93"/>
      <c r="HS33" s="93"/>
      <c r="HT33" s="93"/>
      <c r="HU33" s="93"/>
      <c r="HV33" s="93"/>
      <c r="HW33" s="93"/>
      <c r="HX33" s="93"/>
      <c r="HY33" s="93"/>
      <c r="HZ33" s="93"/>
      <c r="IA33" s="93"/>
      <c r="IB33" s="93"/>
      <c r="IC33" s="93"/>
      <c r="ID33" s="93"/>
      <c r="IE33" s="93"/>
      <c r="IF33" s="93"/>
      <c r="IG33" s="93"/>
      <c r="IH33" s="93"/>
      <c r="II33" s="93"/>
      <c r="IJ33" s="93"/>
      <c r="IK33" s="93"/>
      <c r="IL33" s="93"/>
      <c r="IM33" s="93"/>
      <c r="IN33" s="93"/>
      <c r="IO33" s="93"/>
      <c r="IP33" s="93"/>
      <c r="IQ33" s="93"/>
      <c r="IR33" s="93"/>
    </row>
    <row r="34" spans="1:252" s="122" customFormat="1" ht="42" customHeight="1" x14ac:dyDescent="0.25">
      <c r="A34" s="20">
        <v>28</v>
      </c>
      <c r="B34" s="123" t="s">
        <v>175</v>
      </c>
      <c r="C34" s="72" t="s">
        <v>176</v>
      </c>
      <c r="D34" s="124">
        <v>60158859</v>
      </c>
      <c r="E34" s="125" t="s">
        <v>177</v>
      </c>
      <c r="F34" s="124">
        <v>600096530</v>
      </c>
      <c r="G34" s="126" t="s">
        <v>187</v>
      </c>
      <c r="H34" s="72" t="s">
        <v>84</v>
      </c>
      <c r="I34" s="72" t="s">
        <v>85</v>
      </c>
      <c r="J34" s="124" t="s">
        <v>178</v>
      </c>
      <c r="K34" s="127" t="s">
        <v>194</v>
      </c>
      <c r="L34" s="120">
        <v>200000</v>
      </c>
      <c r="M34" s="61">
        <f t="shared" si="2"/>
        <v>170000</v>
      </c>
      <c r="N34" s="73">
        <v>2021</v>
      </c>
      <c r="O34" s="72">
        <v>2027</v>
      </c>
      <c r="P34" s="73"/>
      <c r="Q34" s="72"/>
      <c r="R34" s="72"/>
      <c r="S34" s="72"/>
      <c r="T34" s="73"/>
      <c r="U34" s="73"/>
      <c r="V34" s="73"/>
      <c r="W34" s="73"/>
      <c r="X34" s="73"/>
      <c r="Y34" s="72" t="s">
        <v>182</v>
      </c>
      <c r="Z34" s="72" t="s">
        <v>86</v>
      </c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93"/>
      <c r="BK34" s="93"/>
      <c r="BL34" s="93"/>
      <c r="BM34" s="93"/>
      <c r="BN34" s="93"/>
      <c r="BO34" s="93"/>
      <c r="BP34" s="93"/>
      <c r="BQ34" s="93"/>
      <c r="BR34" s="93"/>
      <c r="BS34" s="93"/>
      <c r="BT34" s="93"/>
      <c r="BU34" s="93"/>
      <c r="BV34" s="93"/>
      <c r="BW34" s="93"/>
      <c r="BX34" s="93"/>
      <c r="BY34" s="93"/>
      <c r="BZ34" s="93"/>
      <c r="CA34" s="93"/>
      <c r="CB34" s="93"/>
      <c r="CC34" s="93"/>
      <c r="CD34" s="93"/>
      <c r="CE34" s="93"/>
      <c r="CF34" s="93"/>
      <c r="CG34" s="93"/>
      <c r="CH34" s="93"/>
      <c r="CI34" s="93"/>
      <c r="CJ34" s="93"/>
      <c r="CK34" s="93"/>
      <c r="CL34" s="93"/>
      <c r="CM34" s="93"/>
      <c r="CN34" s="93"/>
      <c r="CO34" s="93"/>
      <c r="CP34" s="93"/>
      <c r="CQ34" s="93"/>
      <c r="CR34" s="93"/>
      <c r="CS34" s="93"/>
      <c r="CT34" s="93"/>
      <c r="CU34" s="93"/>
      <c r="CV34" s="93"/>
      <c r="CW34" s="93"/>
      <c r="CX34" s="93"/>
      <c r="CY34" s="93"/>
      <c r="CZ34" s="93"/>
      <c r="DA34" s="93"/>
      <c r="DB34" s="93"/>
      <c r="DC34" s="93"/>
      <c r="DD34" s="93"/>
      <c r="DE34" s="93"/>
      <c r="DF34" s="93"/>
      <c r="DG34" s="93"/>
      <c r="DH34" s="93"/>
      <c r="DI34" s="93"/>
      <c r="DJ34" s="93"/>
      <c r="DK34" s="93"/>
      <c r="DL34" s="93"/>
      <c r="DM34" s="93"/>
      <c r="DN34" s="93"/>
      <c r="DO34" s="93"/>
      <c r="DP34" s="93"/>
      <c r="DQ34" s="93"/>
      <c r="DR34" s="93"/>
      <c r="DS34" s="93"/>
      <c r="DT34" s="93"/>
      <c r="DU34" s="93"/>
      <c r="DV34" s="93"/>
      <c r="DW34" s="93"/>
      <c r="DX34" s="93"/>
      <c r="DY34" s="93"/>
      <c r="DZ34" s="93"/>
      <c r="EA34" s="93"/>
      <c r="EB34" s="93"/>
      <c r="EC34" s="93"/>
      <c r="ED34" s="93"/>
      <c r="EE34" s="93"/>
      <c r="EF34" s="93"/>
      <c r="EG34" s="93"/>
      <c r="EH34" s="93"/>
      <c r="EI34" s="93"/>
      <c r="EJ34" s="93"/>
      <c r="EK34" s="93"/>
      <c r="EL34" s="93"/>
      <c r="EM34" s="93"/>
      <c r="EN34" s="93"/>
      <c r="EO34" s="93"/>
      <c r="EP34" s="93"/>
      <c r="EQ34" s="93"/>
      <c r="ER34" s="93"/>
      <c r="ES34" s="93"/>
      <c r="ET34" s="93"/>
      <c r="EU34" s="93"/>
      <c r="EV34" s="93"/>
      <c r="EW34" s="93"/>
      <c r="EX34" s="93"/>
      <c r="EY34" s="93"/>
      <c r="EZ34" s="93"/>
      <c r="FA34" s="93"/>
      <c r="FB34" s="93"/>
      <c r="FC34" s="93"/>
      <c r="FD34" s="93"/>
      <c r="FE34" s="93"/>
      <c r="FF34" s="93"/>
      <c r="FG34" s="93"/>
      <c r="FH34" s="93"/>
      <c r="FI34" s="93"/>
      <c r="FJ34" s="93"/>
      <c r="FK34" s="93"/>
      <c r="FL34" s="93"/>
      <c r="FM34" s="93"/>
      <c r="FN34" s="93"/>
      <c r="FO34" s="93"/>
      <c r="FP34" s="93"/>
      <c r="FQ34" s="93"/>
      <c r="FR34" s="93"/>
      <c r="FS34" s="93"/>
      <c r="FT34" s="93"/>
      <c r="FU34" s="93"/>
      <c r="FV34" s="93"/>
      <c r="FW34" s="93"/>
      <c r="FX34" s="93"/>
      <c r="FY34" s="93"/>
      <c r="FZ34" s="93"/>
      <c r="GA34" s="93"/>
      <c r="GB34" s="93"/>
      <c r="GC34" s="93"/>
      <c r="GD34" s="93"/>
      <c r="GE34" s="93"/>
      <c r="GF34" s="93"/>
      <c r="GG34" s="93"/>
      <c r="GH34" s="93"/>
      <c r="GI34" s="93"/>
      <c r="GJ34" s="93"/>
      <c r="GK34" s="93"/>
      <c r="GL34" s="93"/>
      <c r="GM34" s="93"/>
      <c r="GN34" s="93"/>
      <c r="GO34" s="93"/>
      <c r="GP34" s="93"/>
      <c r="GQ34" s="93"/>
      <c r="GR34" s="93"/>
      <c r="GS34" s="93"/>
      <c r="GT34" s="93"/>
      <c r="GU34" s="93"/>
      <c r="GV34" s="93"/>
      <c r="GW34" s="93"/>
      <c r="GX34" s="93"/>
      <c r="GY34" s="93"/>
      <c r="GZ34" s="93"/>
      <c r="HA34" s="93"/>
      <c r="HB34" s="93"/>
      <c r="HC34" s="93"/>
      <c r="HD34" s="93"/>
      <c r="HE34" s="93"/>
      <c r="HF34" s="93"/>
      <c r="HG34" s="93"/>
      <c r="HH34" s="93"/>
      <c r="HI34" s="93"/>
      <c r="HJ34" s="93"/>
      <c r="HK34" s="93"/>
      <c r="HL34" s="93"/>
      <c r="HM34" s="93"/>
      <c r="HN34" s="93"/>
      <c r="HO34" s="93"/>
      <c r="HP34" s="93"/>
      <c r="HQ34" s="93"/>
      <c r="HR34" s="93"/>
      <c r="HS34" s="93"/>
      <c r="HT34" s="93"/>
      <c r="HU34" s="93"/>
      <c r="HV34" s="93"/>
      <c r="HW34" s="93"/>
      <c r="HX34" s="93"/>
      <c r="HY34" s="93"/>
      <c r="HZ34" s="93"/>
      <c r="IA34" s="93"/>
      <c r="IB34" s="93"/>
      <c r="IC34" s="93"/>
      <c r="ID34" s="93"/>
      <c r="IE34" s="93"/>
      <c r="IF34" s="93"/>
      <c r="IG34" s="93"/>
      <c r="IH34" s="93"/>
      <c r="II34" s="93"/>
      <c r="IJ34" s="93"/>
      <c r="IK34" s="93"/>
      <c r="IL34" s="93"/>
      <c r="IM34" s="93"/>
      <c r="IN34" s="93"/>
      <c r="IO34" s="93"/>
      <c r="IP34" s="93"/>
      <c r="IQ34" s="93"/>
      <c r="IR34" s="93"/>
    </row>
    <row r="35" spans="1:252" s="122" customFormat="1" ht="47.25" customHeight="1" x14ac:dyDescent="0.25">
      <c r="A35" s="60">
        <v>29</v>
      </c>
      <c r="B35" s="123" t="s">
        <v>175</v>
      </c>
      <c r="C35" s="72" t="s">
        <v>176</v>
      </c>
      <c r="D35" s="124">
        <v>60158859</v>
      </c>
      <c r="E35" s="125" t="s">
        <v>177</v>
      </c>
      <c r="F35" s="124">
        <v>600096530</v>
      </c>
      <c r="G35" s="123" t="s">
        <v>188</v>
      </c>
      <c r="H35" s="72" t="s">
        <v>84</v>
      </c>
      <c r="I35" s="72" t="s">
        <v>85</v>
      </c>
      <c r="J35" s="124" t="s">
        <v>178</v>
      </c>
      <c r="K35" s="128" t="s">
        <v>218</v>
      </c>
      <c r="L35" s="110">
        <v>40000000</v>
      </c>
      <c r="M35" s="61">
        <f t="shared" si="2"/>
        <v>34000000</v>
      </c>
      <c r="N35" s="73">
        <v>2021</v>
      </c>
      <c r="O35" s="72">
        <v>2027</v>
      </c>
      <c r="P35" s="73"/>
      <c r="Q35" s="72"/>
      <c r="R35" s="72"/>
      <c r="S35" s="72"/>
      <c r="T35" s="73"/>
      <c r="U35" s="73"/>
      <c r="V35" s="73" t="s">
        <v>87</v>
      </c>
      <c r="W35" s="73"/>
      <c r="X35" s="73"/>
      <c r="Y35" s="72" t="s">
        <v>182</v>
      </c>
      <c r="Z35" s="72" t="s">
        <v>86</v>
      </c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3"/>
      <c r="BI35" s="93"/>
      <c r="BJ35" s="93"/>
      <c r="BK35" s="93"/>
      <c r="BL35" s="93"/>
      <c r="BM35" s="93"/>
      <c r="BN35" s="93"/>
      <c r="BO35" s="93"/>
      <c r="BP35" s="93"/>
      <c r="BQ35" s="93"/>
      <c r="BR35" s="93"/>
      <c r="BS35" s="93"/>
      <c r="BT35" s="93"/>
      <c r="BU35" s="93"/>
      <c r="BV35" s="93"/>
      <c r="BW35" s="93"/>
      <c r="BX35" s="93"/>
      <c r="BY35" s="93"/>
      <c r="BZ35" s="93"/>
      <c r="CA35" s="93"/>
      <c r="CB35" s="93"/>
      <c r="CC35" s="93"/>
      <c r="CD35" s="93"/>
      <c r="CE35" s="93"/>
      <c r="CF35" s="93"/>
      <c r="CG35" s="93"/>
      <c r="CH35" s="93"/>
      <c r="CI35" s="93"/>
      <c r="CJ35" s="93"/>
      <c r="CK35" s="93"/>
      <c r="CL35" s="93"/>
      <c r="CM35" s="93"/>
      <c r="CN35" s="93"/>
      <c r="CO35" s="93"/>
      <c r="CP35" s="93"/>
      <c r="CQ35" s="93"/>
      <c r="CR35" s="93"/>
      <c r="CS35" s="93"/>
      <c r="CT35" s="93"/>
      <c r="CU35" s="93"/>
      <c r="CV35" s="93"/>
      <c r="CW35" s="93"/>
      <c r="CX35" s="93"/>
      <c r="CY35" s="93"/>
      <c r="CZ35" s="93"/>
      <c r="DA35" s="93"/>
      <c r="DB35" s="93"/>
      <c r="DC35" s="93"/>
      <c r="DD35" s="93"/>
      <c r="DE35" s="93"/>
      <c r="DF35" s="93"/>
      <c r="DG35" s="93"/>
      <c r="DH35" s="93"/>
      <c r="DI35" s="93"/>
      <c r="DJ35" s="93"/>
      <c r="DK35" s="93"/>
      <c r="DL35" s="93"/>
      <c r="DM35" s="93"/>
      <c r="DN35" s="93"/>
      <c r="DO35" s="93"/>
      <c r="DP35" s="93"/>
      <c r="DQ35" s="93"/>
      <c r="DR35" s="93"/>
      <c r="DS35" s="93"/>
      <c r="DT35" s="93"/>
      <c r="DU35" s="93"/>
      <c r="DV35" s="93"/>
      <c r="DW35" s="93"/>
      <c r="DX35" s="93"/>
      <c r="DY35" s="93"/>
      <c r="DZ35" s="93"/>
      <c r="EA35" s="93"/>
      <c r="EB35" s="93"/>
      <c r="EC35" s="93"/>
      <c r="ED35" s="93"/>
      <c r="EE35" s="93"/>
      <c r="EF35" s="93"/>
      <c r="EG35" s="93"/>
      <c r="EH35" s="93"/>
      <c r="EI35" s="93"/>
      <c r="EJ35" s="93"/>
      <c r="EK35" s="93"/>
      <c r="EL35" s="93"/>
      <c r="EM35" s="93"/>
      <c r="EN35" s="93"/>
      <c r="EO35" s="93"/>
      <c r="EP35" s="93"/>
      <c r="EQ35" s="93"/>
      <c r="ER35" s="93"/>
      <c r="ES35" s="93"/>
      <c r="ET35" s="93"/>
      <c r="EU35" s="93"/>
      <c r="EV35" s="93"/>
      <c r="EW35" s="93"/>
      <c r="EX35" s="93"/>
      <c r="EY35" s="93"/>
      <c r="EZ35" s="93"/>
      <c r="FA35" s="93"/>
      <c r="FB35" s="93"/>
      <c r="FC35" s="93"/>
      <c r="FD35" s="93"/>
      <c r="FE35" s="93"/>
      <c r="FF35" s="93"/>
      <c r="FG35" s="93"/>
      <c r="FH35" s="93"/>
      <c r="FI35" s="93"/>
      <c r="FJ35" s="93"/>
      <c r="FK35" s="93"/>
      <c r="FL35" s="93"/>
      <c r="FM35" s="93"/>
      <c r="FN35" s="93"/>
      <c r="FO35" s="93"/>
      <c r="FP35" s="93"/>
      <c r="FQ35" s="93"/>
      <c r="FR35" s="93"/>
      <c r="FS35" s="93"/>
      <c r="FT35" s="93"/>
      <c r="FU35" s="93"/>
      <c r="FV35" s="93"/>
      <c r="FW35" s="93"/>
      <c r="FX35" s="93"/>
      <c r="FY35" s="93"/>
      <c r="FZ35" s="93"/>
      <c r="GA35" s="93"/>
      <c r="GB35" s="93"/>
      <c r="GC35" s="93"/>
      <c r="GD35" s="93"/>
      <c r="GE35" s="93"/>
      <c r="GF35" s="93"/>
      <c r="GG35" s="93"/>
      <c r="GH35" s="93"/>
      <c r="GI35" s="93"/>
      <c r="GJ35" s="93"/>
      <c r="GK35" s="93"/>
      <c r="GL35" s="93"/>
      <c r="GM35" s="93"/>
      <c r="GN35" s="93"/>
      <c r="GO35" s="93"/>
      <c r="GP35" s="93"/>
      <c r="GQ35" s="93"/>
      <c r="GR35" s="93"/>
      <c r="GS35" s="93"/>
      <c r="GT35" s="93"/>
      <c r="GU35" s="93"/>
      <c r="GV35" s="93"/>
      <c r="GW35" s="93"/>
      <c r="GX35" s="93"/>
      <c r="GY35" s="93"/>
      <c r="GZ35" s="93"/>
      <c r="HA35" s="93"/>
      <c r="HB35" s="93"/>
      <c r="HC35" s="93"/>
      <c r="HD35" s="93"/>
      <c r="HE35" s="93"/>
      <c r="HF35" s="93"/>
      <c r="HG35" s="93"/>
      <c r="HH35" s="93"/>
      <c r="HI35" s="93"/>
      <c r="HJ35" s="93"/>
      <c r="HK35" s="93"/>
      <c r="HL35" s="93"/>
      <c r="HM35" s="93"/>
      <c r="HN35" s="93"/>
      <c r="HO35" s="93"/>
      <c r="HP35" s="93"/>
      <c r="HQ35" s="93"/>
      <c r="HR35" s="93"/>
      <c r="HS35" s="93"/>
      <c r="HT35" s="93"/>
      <c r="HU35" s="93"/>
      <c r="HV35" s="93"/>
      <c r="HW35" s="93"/>
      <c r="HX35" s="93"/>
      <c r="HY35" s="93"/>
      <c r="HZ35" s="93"/>
      <c r="IA35" s="93"/>
      <c r="IB35" s="93"/>
      <c r="IC35" s="93"/>
      <c r="ID35" s="93"/>
      <c r="IE35" s="93"/>
      <c r="IF35" s="93"/>
      <c r="IG35" s="93"/>
      <c r="IH35" s="93"/>
      <c r="II35" s="93"/>
      <c r="IJ35" s="93"/>
      <c r="IK35" s="93"/>
      <c r="IL35" s="93"/>
      <c r="IM35" s="93"/>
      <c r="IN35" s="93"/>
      <c r="IO35" s="93"/>
      <c r="IP35" s="93"/>
      <c r="IQ35" s="93"/>
      <c r="IR35" s="93"/>
    </row>
    <row r="36" spans="1:252" s="122" customFormat="1" ht="50.25" customHeight="1" x14ac:dyDescent="0.25">
      <c r="A36" s="20">
        <v>30</v>
      </c>
      <c r="B36" s="123" t="s">
        <v>175</v>
      </c>
      <c r="C36" s="72" t="s">
        <v>176</v>
      </c>
      <c r="D36" s="124">
        <v>60158859</v>
      </c>
      <c r="E36" s="125" t="s">
        <v>177</v>
      </c>
      <c r="F36" s="124">
        <v>600096530</v>
      </c>
      <c r="G36" s="126" t="s">
        <v>189</v>
      </c>
      <c r="H36" s="72" t="s">
        <v>84</v>
      </c>
      <c r="I36" s="72" t="s">
        <v>85</v>
      </c>
      <c r="J36" s="124" t="s">
        <v>178</v>
      </c>
      <c r="K36" s="127" t="s">
        <v>193</v>
      </c>
      <c r="L36" s="120">
        <v>2000000</v>
      </c>
      <c r="M36" s="61">
        <f t="shared" si="2"/>
        <v>1700000</v>
      </c>
      <c r="N36" s="73">
        <v>2021</v>
      </c>
      <c r="O36" s="72">
        <v>2027</v>
      </c>
      <c r="P36" s="73"/>
      <c r="Q36" s="72"/>
      <c r="R36" s="72" t="s">
        <v>87</v>
      </c>
      <c r="S36" s="72" t="s">
        <v>87</v>
      </c>
      <c r="T36" s="73" t="s">
        <v>87</v>
      </c>
      <c r="U36" s="73"/>
      <c r="V36" s="73"/>
      <c r="W36" s="73"/>
      <c r="X36" s="73"/>
      <c r="Y36" s="72" t="s">
        <v>182</v>
      </c>
      <c r="Z36" s="72" t="s">
        <v>86</v>
      </c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93"/>
      <c r="BH36" s="93"/>
      <c r="BI36" s="93"/>
      <c r="BJ36" s="93"/>
      <c r="BK36" s="93"/>
      <c r="BL36" s="93"/>
      <c r="BM36" s="93"/>
      <c r="BN36" s="93"/>
      <c r="BO36" s="93"/>
      <c r="BP36" s="93"/>
      <c r="BQ36" s="93"/>
      <c r="BR36" s="93"/>
      <c r="BS36" s="93"/>
      <c r="BT36" s="93"/>
      <c r="BU36" s="93"/>
      <c r="BV36" s="93"/>
      <c r="BW36" s="93"/>
      <c r="BX36" s="93"/>
      <c r="BY36" s="93"/>
      <c r="BZ36" s="93"/>
      <c r="CA36" s="93"/>
      <c r="CB36" s="93"/>
      <c r="CC36" s="93"/>
      <c r="CD36" s="93"/>
      <c r="CE36" s="93"/>
      <c r="CF36" s="93"/>
      <c r="CG36" s="93"/>
      <c r="CH36" s="93"/>
      <c r="CI36" s="93"/>
      <c r="CJ36" s="93"/>
      <c r="CK36" s="93"/>
      <c r="CL36" s="93"/>
      <c r="CM36" s="93"/>
      <c r="CN36" s="93"/>
      <c r="CO36" s="93"/>
      <c r="CP36" s="93"/>
      <c r="CQ36" s="93"/>
      <c r="CR36" s="93"/>
      <c r="CS36" s="93"/>
      <c r="CT36" s="93"/>
      <c r="CU36" s="93"/>
      <c r="CV36" s="93"/>
      <c r="CW36" s="93"/>
      <c r="CX36" s="93"/>
      <c r="CY36" s="93"/>
      <c r="CZ36" s="93"/>
      <c r="DA36" s="93"/>
      <c r="DB36" s="93"/>
      <c r="DC36" s="93"/>
      <c r="DD36" s="93"/>
      <c r="DE36" s="93"/>
      <c r="DF36" s="93"/>
      <c r="DG36" s="93"/>
      <c r="DH36" s="93"/>
      <c r="DI36" s="93"/>
      <c r="DJ36" s="93"/>
      <c r="DK36" s="93"/>
      <c r="DL36" s="93"/>
      <c r="DM36" s="93"/>
      <c r="DN36" s="93"/>
      <c r="DO36" s="93"/>
      <c r="DP36" s="93"/>
      <c r="DQ36" s="93"/>
      <c r="DR36" s="93"/>
      <c r="DS36" s="93"/>
      <c r="DT36" s="93"/>
      <c r="DU36" s="93"/>
      <c r="DV36" s="93"/>
      <c r="DW36" s="93"/>
      <c r="DX36" s="93"/>
      <c r="DY36" s="93"/>
      <c r="DZ36" s="93"/>
      <c r="EA36" s="93"/>
      <c r="EB36" s="93"/>
      <c r="EC36" s="93"/>
      <c r="ED36" s="93"/>
      <c r="EE36" s="93"/>
      <c r="EF36" s="93"/>
      <c r="EG36" s="93"/>
      <c r="EH36" s="93"/>
      <c r="EI36" s="93"/>
      <c r="EJ36" s="93"/>
      <c r="EK36" s="93"/>
      <c r="EL36" s="93"/>
      <c r="EM36" s="93"/>
      <c r="EN36" s="93"/>
      <c r="EO36" s="93"/>
      <c r="EP36" s="93"/>
      <c r="EQ36" s="93"/>
      <c r="ER36" s="93"/>
      <c r="ES36" s="93"/>
      <c r="ET36" s="93"/>
      <c r="EU36" s="93"/>
      <c r="EV36" s="93"/>
      <c r="EW36" s="93"/>
      <c r="EX36" s="93"/>
      <c r="EY36" s="93"/>
      <c r="EZ36" s="93"/>
      <c r="FA36" s="93"/>
      <c r="FB36" s="93"/>
      <c r="FC36" s="93"/>
      <c r="FD36" s="93"/>
      <c r="FE36" s="93"/>
      <c r="FF36" s="93"/>
      <c r="FG36" s="93"/>
      <c r="FH36" s="93"/>
      <c r="FI36" s="93"/>
      <c r="FJ36" s="93"/>
      <c r="FK36" s="93"/>
      <c r="FL36" s="93"/>
      <c r="FM36" s="93"/>
      <c r="FN36" s="93"/>
      <c r="FO36" s="93"/>
      <c r="FP36" s="93"/>
      <c r="FQ36" s="93"/>
      <c r="FR36" s="93"/>
      <c r="FS36" s="93"/>
      <c r="FT36" s="93"/>
      <c r="FU36" s="93"/>
      <c r="FV36" s="93"/>
      <c r="FW36" s="93"/>
      <c r="FX36" s="93"/>
      <c r="FY36" s="93"/>
      <c r="FZ36" s="93"/>
      <c r="GA36" s="93"/>
      <c r="GB36" s="93"/>
      <c r="GC36" s="93"/>
      <c r="GD36" s="93"/>
      <c r="GE36" s="93"/>
      <c r="GF36" s="93"/>
      <c r="GG36" s="93"/>
      <c r="GH36" s="93"/>
      <c r="GI36" s="93"/>
      <c r="GJ36" s="93"/>
      <c r="GK36" s="93"/>
      <c r="GL36" s="93"/>
      <c r="GM36" s="93"/>
      <c r="GN36" s="93"/>
      <c r="GO36" s="93"/>
      <c r="GP36" s="93"/>
      <c r="GQ36" s="93"/>
      <c r="GR36" s="93"/>
      <c r="GS36" s="93"/>
      <c r="GT36" s="93"/>
      <c r="GU36" s="93"/>
      <c r="GV36" s="93"/>
      <c r="GW36" s="93"/>
      <c r="GX36" s="93"/>
      <c r="GY36" s="93"/>
      <c r="GZ36" s="93"/>
      <c r="HA36" s="93"/>
      <c r="HB36" s="93"/>
      <c r="HC36" s="93"/>
      <c r="HD36" s="93"/>
      <c r="HE36" s="93"/>
      <c r="HF36" s="93"/>
      <c r="HG36" s="93"/>
      <c r="HH36" s="93"/>
      <c r="HI36" s="93"/>
      <c r="HJ36" s="93"/>
      <c r="HK36" s="93"/>
      <c r="HL36" s="93"/>
      <c r="HM36" s="93"/>
      <c r="HN36" s="93"/>
      <c r="HO36" s="93"/>
      <c r="HP36" s="93"/>
      <c r="HQ36" s="93"/>
      <c r="HR36" s="93"/>
      <c r="HS36" s="93"/>
      <c r="HT36" s="93"/>
      <c r="HU36" s="93"/>
      <c r="HV36" s="93"/>
      <c r="HW36" s="93"/>
      <c r="HX36" s="93"/>
      <c r="HY36" s="93"/>
      <c r="HZ36" s="93"/>
      <c r="IA36" s="93"/>
      <c r="IB36" s="93"/>
      <c r="IC36" s="93"/>
      <c r="ID36" s="93"/>
      <c r="IE36" s="93"/>
      <c r="IF36" s="93"/>
      <c r="IG36" s="93"/>
      <c r="IH36" s="93"/>
      <c r="II36" s="93"/>
      <c r="IJ36" s="93"/>
      <c r="IK36" s="93"/>
      <c r="IL36" s="93"/>
      <c r="IM36" s="93"/>
      <c r="IN36" s="93"/>
      <c r="IO36" s="93"/>
      <c r="IP36" s="93"/>
      <c r="IQ36" s="93"/>
      <c r="IR36" s="93"/>
    </row>
    <row r="37" spans="1:252" s="178" customFormat="1" ht="50.25" customHeight="1" x14ac:dyDescent="0.25">
      <c r="A37" s="20">
        <v>31</v>
      </c>
      <c r="B37" s="101" t="s">
        <v>90</v>
      </c>
      <c r="C37" s="20" t="s">
        <v>97</v>
      </c>
      <c r="D37" s="102">
        <v>60158841</v>
      </c>
      <c r="E37" s="136" t="s">
        <v>101</v>
      </c>
      <c r="F37" s="102">
        <v>600096301</v>
      </c>
      <c r="G37" s="101" t="s">
        <v>264</v>
      </c>
      <c r="H37" s="102" t="s">
        <v>84</v>
      </c>
      <c r="I37" s="20" t="s">
        <v>85</v>
      </c>
      <c r="J37" s="102" t="s">
        <v>91</v>
      </c>
      <c r="K37" s="101" t="s">
        <v>265</v>
      </c>
      <c r="L37" s="103">
        <v>3800000</v>
      </c>
      <c r="M37" s="113">
        <f>PRODUCT(L37,0.85)</f>
        <v>3230000</v>
      </c>
      <c r="N37" s="102">
        <v>2023</v>
      </c>
      <c r="O37" s="102">
        <v>2025</v>
      </c>
      <c r="P37" s="104"/>
      <c r="Q37" s="104"/>
      <c r="R37" s="104"/>
      <c r="S37" s="104"/>
      <c r="T37" s="104"/>
      <c r="U37" s="104"/>
      <c r="V37" s="104"/>
      <c r="W37" s="146"/>
      <c r="X37" s="146"/>
      <c r="Y37" s="102" t="s">
        <v>140</v>
      </c>
      <c r="Z37" s="102" t="s">
        <v>86</v>
      </c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  <c r="AX37" s="133"/>
      <c r="AY37" s="133"/>
      <c r="AZ37" s="133"/>
      <c r="BA37" s="133"/>
      <c r="BB37" s="133"/>
      <c r="BC37" s="133"/>
      <c r="BD37" s="133"/>
      <c r="BE37" s="133"/>
      <c r="BF37" s="133"/>
      <c r="BG37" s="133"/>
      <c r="BH37" s="133"/>
      <c r="BI37" s="133"/>
      <c r="BJ37" s="133"/>
      <c r="BK37" s="133"/>
      <c r="BL37" s="133"/>
      <c r="BM37" s="133"/>
      <c r="BN37" s="133"/>
      <c r="BO37" s="133"/>
      <c r="BP37" s="133"/>
      <c r="BQ37" s="133"/>
      <c r="BR37" s="133"/>
      <c r="BS37" s="133"/>
      <c r="BT37" s="133"/>
      <c r="BU37" s="133"/>
      <c r="BV37" s="133"/>
      <c r="BW37" s="133"/>
      <c r="BX37" s="133"/>
      <c r="BY37" s="133"/>
      <c r="BZ37" s="133"/>
      <c r="CA37" s="133"/>
      <c r="CB37" s="133"/>
      <c r="CC37" s="133"/>
      <c r="CD37" s="133"/>
      <c r="CE37" s="133"/>
      <c r="CF37" s="133"/>
      <c r="CG37" s="133"/>
      <c r="CH37" s="133"/>
      <c r="CI37" s="133"/>
      <c r="CJ37" s="133"/>
      <c r="CK37" s="133"/>
      <c r="CL37" s="133"/>
      <c r="CM37" s="133"/>
      <c r="CN37" s="133"/>
      <c r="CO37" s="133"/>
      <c r="CP37" s="133"/>
      <c r="CQ37" s="133"/>
      <c r="CR37" s="133"/>
      <c r="CS37" s="133"/>
      <c r="CT37" s="133"/>
      <c r="CU37" s="133"/>
      <c r="CV37" s="133"/>
      <c r="CW37" s="133"/>
      <c r="CX37" s="133"/>
      <c r="CY37" s="133"/>
      <c r="CZ37" s="133"/>
      <c r="DA37" s="133"/>
      <c r="DB37" s="133"/>
      <c r="DC37" s="133"/>
      <c r="DD37" s="133"/>
      <c r="DE37" s="133"/>
      <c r="DF37" s="133"/>
      <c r="DG37" s="133"/>
      <c r="DH37" s="133"/>
      <c r="DI37" s="133"/>
      <c r="DJ37" s="133"/>
      <c r="DK37" s="133"/>
      <c r="DL37" s="133"/>
      <c r="DM37" s="133"/>
      <c r="DN37" s="133"/>
      <c r="DO37" s="133"/>
      <c r="DP37" s="133"/>
      <c r="DQ37" s="133"/>
      <c r="DR37" s="133"/>
      <c r="DS37" s="133"/>
      <c r="DT37" s="133"/>
      <c r="DU37" s="133"/>
      <c r="DV37" s="133"/>
      <c r="DW37" s="133"/>
      <c r="DX37" s="133"/>
      <c r="DY37" s="133"/>
      <c r="DZ37" s="133"/>
      <c r="EA37" s="133"/>
      <c r="EB37" s="133"/>
      <c r="EC37" s="133"/>
      <c r="ED37" s="133"/>
      <c r="EE37" s="133"/>
      <c r="EF37" s="133"/>
      <c r="EG37" s="133"/>
      <c r="EH37" s="133"/>
      <c r="EI37" s="133"/>
      <c r="EJ37" s="133"/>
      <c r="EK37" s="133"/>
      <c r="EL37" s="133"/>
      <c r="EM37" s="133"/>
      <c r="EN37" s="133"/>
      <c r="EO37" s="133"/>
      <c r="EP37" s="133"/>
      <c r="EQ37" s="133"/>
      <c r="ER37" s="133"/>
      <c r="ES37" s="133"/>
      <c r="ET37" s="133"/>
      <c r="EU37" s="133"/>
      <c r="EV37" s="133"/>
      <c r="EW37" s="133"/>
      <c r="EX37" s="133"/>
      <c r="EY37" s="133"/>
      <c r="EZ37" s="133"/>
      <c r="FA37" s="133"/>
      <c r="FB37" s="133"/>
      <c r="FC37" s="133"/>
      <c r="FD37" s="133"/>
      <c r="FE37" s="133"/>
      <c r="FF37" s="133"/>
      <c r="FG37" s="133"/>
      <c r="FH37" s="133"/>
      <c r="FI37" s="133"/>
      <c r="FJ37" s="133"/>
      <c r="FK37" s="133"/>
      <c r="FL37" s="133"/>
      <c r="FM37" s="133"/>
      <c r="FN37" s="133"/>
      <c r="FO37" s="133"/>
      <c r="FP37" s="133"/>
      <c r="FQ37" s="133"/>
      <c r="FR37" s="133"/>
      <c r="FS37" s="133"/>
      <c r="FT37" s="133"/>
      <c r="FU37" s="133"/>
      <c r="FV37" s="133"/>
      <c r="FW37" s="133"/>
      <c r="FX37" s="133"/>
      <c r="FY37" s="133"/>
      <c r="FZ37" s="133"/>
      <c r="GA37" s="133"/>
      <c r="GB37" s="133"/>
      <c r="GC37" s="133"/>
      <c r="GD37" s="133"/>
      <c r="GE37" s="133"/>
      <c r="GF37" s="133"/>
      <c r="GG37" s="133"/>
      <c r="GH37" s="133"/>
      <c r="GI37" s="133"/>
      <c r="GJ37" s="133"/>
      <c r="GK37" s="133"/>
      <c r="GL37" s="133"/>
      <c r="GM37" s="133"/>
      <c r="GN37" s="133"/>
      <c r="GO37" s="133"/>
      <c r="GP37" s="133"/>
      <c r="GQ37" s="133"/>
      <c r="GR37" s="133"/>
      <c r="GS37" s="133"/>
      <c r="GT37" s="133"/>
      <c r="GU37" s="133"/>
      <c r="GV37" s="133"/>
      <c r="GW37" s="133"/>
      <c r="GX37" s="133"/>
      <c r="GY37" s="133"/>
      <c r="GZ37" s="133"/>
      <c r="HA37" s="133"/>
      <c r="HB37" s="133"/>
      <c r="HC37" s="133"/>
      <c r="HD37" s="133"/>
      <c r="HE37" s="133"/>
      <c r="HF37" s="133"/>
      <c r="HG37" s="133"/>
      <c r="HH37" s="133"/>
      <c r="HI37" s="133"/>
      <c r="HJ37" s="133"/>
      <c r="HK37" s="133"/>
      <c r="HL37" s="133"/>
      <c r="HM37" s="133"/>
      <c r="HN37" s="133"/>
      <c r="HO37" s="133"/>
      <c r="HP37" s="133"/>
      <c r="HQ37" s="133"/>
      <c r="HR37" s="133"/>
      <c r="HS37" s="133"/>
      <c r="HT37" s="133"/>
      <c r="HU37" s="133"/>
      <c r="HV37" s="133"/>
      <c r="HW37" s="133"/>
      <c r="HX37" s="133"/>
      <c r="HY37" s="133"/>
      <c r="HZ37" s="133"/>
      <c r="IA37" s="133"/>
      <c r="IB37" s="133"/>
      <c r="IC37" s="133"/>
      <c r="ID37" s="133"/>
      <c r="IE37" s="133"/>
      <c r="IF37" s="133"/>
      <c r="IG37" s="133"/>
      <c r="IH37" s="133"/>
      <c r="II37" s="133"/>
      <c r="IJ37" s="133"/>
      <c r="IK37" s="133"/>
      <c r="IL37" s="133"/>
      <c r="IM37" s="133"/>
      <c r="IN37" s="133"/>
      <c r="IO37" s="133"/>
      <c r="IP37" s="133"/>
      <c r="IQ37" s="133"/>
      <c r="IR37" s="133"/>
    </row>
    <row r="38" spans="1:252" s="180" customFormat="1" ht="50.25" customHeight="1" x14ac:dyDescent="0.25">
      <c r="A38" s="73">
        <v>32</v>
      </c>
      <c r="B38" s="128" t="s">
        <v>90</v>
      </c>
      <c r="C38" s="73" t="s">
        <v>97</v>
      </c>
      <c r="D38" s="161">
        <v>60158841</v>
      </c>
      <c r="E38" s="179" t="s">
        <v>101</v>
      </c>
      <c r="F38" s="161">
        <v>600096301</v>
      </c>
      <c r="G38" s="128" t="s">
        <v>266</v>
      </c>
      <c r="H38" s="161" t="s">
        <v>84</v>
      </c>
      <c r="I38" s="73" t="s">
        <v>85</v>
      </c>
      <c r="J38" s="161" t="s">
        <v>91</v>
      </c>
      <c r="K38" s="128" t="s">
        <v>266</v>
      </c>
      <c r="L38" s="159">
        <v>3400000</v>
      </c>
      <c r="M38" s="160">
        <f>PRODUCT(L38,0.85)</f>
        <v>2890000</v>
      </c>
      <c r="N38" s="161">
        <v>2023</v>
      </c>
      <c r="O38" s="161">
        <v>2024</v>
      </c>
      <c r="P38" s="162"/>
      <c r="Q38" s="162"/>
      <c r="R38" s="162"/>
      <c r="S38" s="162"/>
      <c r="T38" s="161"/>
      <c r="U38" s="162"/>
      <c r="V38" s="162"/>
      <c r="W38" s="162"/>
      <c r="X38" s="161" t="s">
        <v>87</v>
      </c>
      <c r="Y38" s="73" t="s">
        <v>267</v>
      </c>
      <c r="Z38" s="102" t="s">
        <v>86</v>
      </c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  <c r="AQ38" s="133"/>
      <c r="AR38" s="133"/>
      <c r="AS38" s="133"/>
      <c r="AT38" s="133"/>
      <c r="AU38" s="133"/>
      <c r="AV38" s="133"/>
      <c r="AW38" s="133"/>
      <c r="AX38" s="133"/>
      <c r="AY38" s="133"/>
      <c r="AZ38" s="133"/>
      <c r="BA38" s="133"/>
      <c r="BB38" s="133"/>
      <c r="BC38" s="133"/>
      <c r="BD38" s="133"/>
      <c r="BE38" s="133"/>
      <c r="BF38" s="133"/>
      <c r="BG38" s="133"/>
      <c r="BH38" s="133"/>
      <c r="BI38" s="133"/>
      <c r="BJ38" s="133"/>
      <c r="BK38" s="133"/>
      <c r="BL38" s="133"/>
      <c r="BM38" s="133"/>
      <c r="BN38" s="133"/>
      <c r="BO38" s="133"/>
      <c r="BP38" s="133"/>
      <c r="BQ38" s="133"/>
      <c r="BR38" s="133"/>
      <c r="BS38" s="133"/>
      <c r="BT38" s="133"/>
      <c r="BU38" s="133"/>
      <c r="BV38" s="133"/>
      <c r="BW38" s="133"/>
      <c r="BX38" s="133"/>
      <c r="BY38" s="133"/>
      <c r="BZ38" s="133"/>
      <c r="CA38" s="133"/>
      <c r="CB38" s="133"/>
      <c r="CC38" s="133"/>
      <c r="CD38" s="133"/>
      <c r="CE38" s="133"/>
      <c r="CF38" s="133"/>
      <c r="CG38" s="133"/>
      <c r="CH38" s="133"/>
      <c r="CI38" s="133"/>
      <c r="CJ38" s="133"/>
      <c r="CK38" s="133"/>
      <c r="CL38" s="133"/>
      <c r="CM38" s="133"/>
      <c r="CN38" s="133"/>
      <c r="CO38" s="133"/>
      <c r="CP38" s="133"/>
      <c r="CQ38" s="133"/>
      <c r="CR38" s="133"/>
      <c r="CS38" s="133"/>
      <c r="CT38" s="133"/>
      <c r="CU38" s="133"/>
      <c r="CV38" s="133"/>
      <c r="CW38" s="133"/>
      <c r="CX38" s="133"/>
      <c r="CY38" s="133"/>
      <c r="CZ38" s="133"/>
      <c r="DA38" s="133"/>
      <c r="DB38" s="133"/>
      <c r="DC38" s="133"/>
      <c r="DD38" s="133"/>
      <c r="DE38" s="133"/>
      <c r="DF38" s="133"/>
      <c r="DG38" s="133"/>
      <c r="DH38" s="133"/>
      <c r="DI38" s="133"/>
      <c r="DJ38" s="133"/>
      <c r="DK38" s="133"/>
      <c r="DL38" s="133"/>
      <c r="DM38" s="133"/>
      <c r="DN38" s="133"/>
      <c r="DO38" s="133"/>
      <c r="DP38" s="133"/>
      <c r="DQ38" s="133"/>
      <c r="DR38" s="133"/>
      <c r="DS38" s="133"/>
      <c r="DT38" s="133"/>
      <c r="DU38" s="133"/>
      <c r="DV38" s="133"/>
      <c r="DW38" s="133"/>
      <c r="DX38" s="133"/>
      <c r="DY38" s="133"/>
      <c r="DZ38" s="133"/>
      <c r="EA38" s="133"/>
      <c r="EB38" s="133"/>
      <c r="EC38" s="133"/>
      <c r="ED38" s="133"/>
      <c r="EE38" s="133"/>
      <c r="EF38" s="133"/>
      <c r="EG38" s="133"/>
      <c r="EH38" s="133"/>
      <c r="EI38" s="133"/>
      <c r="EJ38" s="133"/>
      <c r="EK38" s="133"/>
      <c r="EL38" s="133"/>
      <c r="EM38" s="133"/>
      <c r="EN38" s="133"/>
      <c r="EO38" s="133"/>
      <c r="EP38" s="133"/>
      <c r="EQ38" s="133"/>
      <c r="ER38" s="133"/>
      <c r="ES38" s="133"/>
      <c r="ET38" s="133"/>
      <c r="EU38" s="133"/>
      <c r="EV38" s="133"/>
      <c r="EW38" s="133"/>
      <c r="EX38" s="133"/>
      <c r="EY38" s="133"/>
      <c r="EZ38" s="133"/>
      <c r="FA38" s="133"/>
      <c r="FB38" s="133"/>
      <c r="FC38" s="133"/>
      <c r="FD38" s="133"/>
      <c r="FE38" s="133"/>
      <c r="FF38" s="133"/>
      <c r="FG38" s="133"/>
      <c r="FH38" s="133"/>
      <c r="FI38" s="133"/>
      <c r="FJ38" s="133"/>
      <c r="FK38" s="133"/>
      <c r="FL38" s="133"/>
      <c r="FM38" s="133"/>
      <c r="FN38" s="133"/>
      <c r="FO38" s="133"/>
      <c r="FP38" s="133"/>
      <c r="FQ38" s="133"/>
      <c r="FR38" s="133"/>
      <c r="FS38" s="133"/>
      <c r="FT38" s="133"/>
      <c r="FU38" s="133"/>
      <c r="FV38" s="133"/>
      <c r="FW38" s="133"/>
      <c r="FX38" s="133"/>
      <c r="FY38" s="133"/>
      <c r="FZ38" s="133"/>
      <c r="GA38" s="133"/>
      <c r="GB38" s="133"/>
      <c r="GC38" s="133"/>
      <c r="GD38" s="133"/>
      <c r="GE38" s="133"/>
      <c r="GF38" s="133"/>
      <c r="GG38" s="133"/>
      <c r="GH38" s="133"/>
      <c r="GI38" s="133"/>
      <c r="GJ38" s="133"/>
      <c r="GK38" s="133"/>
      <c r="GL38" s="133"/>
      <c r="GM38" s="133"/>
      <c r="GN38" s="133"/>
      <c r="GO38" s="133"/>
      <c r="GP38" s="133"/>
      <c r="GQ38" s="133"/>
      <c r="GR38" s="133"/>
      <c r="GS38" s="133"/>
      <c r="GT38" s="133"/>
      <c r="GU38" s="133"/>
      <c r="GV38" s="133"/>
      <c r="GW38" s="133"/>
      <c r="GX38" s="133"/>
      <c r="GY38" s="133"/>
      <c r="GZ38" s="133"/>
      <c r="HA38" s="133"/>
      <c r="HB38" s="133"/>
      <c r="HC38" s="133"/>
      <c r="HD38" s="133"/>
      <c r="HE38" s="133"/>
      <c r="HF38" s="133"/>
      <c r="HG38" s="133"/>
      <c r="HH38" s="133"/>
      <c r="HI38" s="133"/>
      <c r="HJ38" s="133"/>
      <c r="HK38" s="133"/>
      <c r="HL38" s="133"/>
      <c r="HM38" s="133"/>
      <c r="HN38" s="133"/>
      <c r="HO38" s="133"/>
      <c r="HP38" s="133"/>
      <c r="HQ38" s="133"/>
      <c r="HR38" s="133"/>
      <c r="HS38" s="133"/>
      <c r="HT38" s="133"/>
      <c r="HU38" s="133"/>
      <c r="HV38" s="133"/>
      <c r="HW38" s="133"/>
      <c r="HX38" s="133"/>
      <c r="HY38" s="133"/>
      <c r="HZ38" s="133"/>
      <c r="IA38" s="133"/>
      <c r="IB38" s="133"/>
      <c r="IC38" s="133"/>
      <c r="ID38" s="133"/>
      <c r="IE38" s="133"/>
      <c r="IF38" s="133"/>
      <c r="IG38" s="133"/>
      <c r="IH38" s="133"/>
      <c r="II38" s="133"/>
      <c r="IJ38" s="133"/>
      <c r="IK38" s="133"/>
      <c r="IL38" s="133"/>
      <c r="IM38" s="133"/>
      <c r="IN38" s="133"/>
      <c r="IO38" s="133"/>
      <c r="IP38" s="133"/>
      <c r="IQ38" s="133"/>
      <c r="IR38" s="133"/>
    </row>
    <row r="39" spans="1:252" s="150" customFormat="1" ht="24" x14ac:dyDescent="0.3">
      <c r="A39" s="102">
        <v>33</v>
      </c>
      <c r="B39" s="26" t="s">
        <v>88</v>
      </c>
      <c r="C39" s="96" t="s">
        <v>96</v>
      </c>
      <c r="D39" s="57">
        <v>60158247</v>
      </c>
      <c r="E39" s="163" t="s">
        <v>100</v>
      </c>
      <c r="F39" s="57">
        <v>600096599</v>
      </c>
      <c r="G39" s="101" t="s">
        <v>271</v>
      </c>
      <c r="H39" s="17" t="s">
        <v>84</v>
      </c>
      <c r="I39" s="17" t="s">
        <v>85</v>
      </c>
      <c r="J39" s="164" t="s">
        <v>89</v>
      </c>
      <c r="K39" s="165" t="s">
        <v>272</v>
      </c>
      <c r="L39" s="166">
        <v>6000000</v>
      </c>
      <c r="M39" s="167">
        <f>0.85*L39</f>
        <v>5100000</v>
      </c>
      <c r="N39" s="115">
        <v>1.2023999999999999</v>
      </c>
      <c r="O39" s="115">
        <v>12.2027</v>
      </c>
      <c r="P39" s="115" t="s">
        <v>87</v>
      </c>
      <c r="Q39" s="115"/>
      <c r="R39" s="115" t="s">
        <v>87</v>
      </c>
      <c r="S39" s="115" t="s">
        <v>87</v>
      </c>
      <c r="T39" s="114"/>
      <c r="U39" s="114"/>
      <c r="V39" s="114"/>
      <c r="W39" s="115" t="s">
        <v>87</v>
      </c>
      <c r="X39" s="114"/>
      <c r="Y39" s="115" t="s">
        <v>135</v>
      </c>
      <c r="Z39" s="115" t="s">
        <v>86</v>
      </c>
      <c r="AA39" s="152"/>
      <c r="AB39" s="152"/>
      <c r="AC39" s="152"/>
      <c r="AD39" s="152"/>
      <c r="AE39" s="152"/>
      <c r="AF39" s="152"/>
      <c r="AG39" s="152"/>
      <c r="AH39" s="152"/>
      <c r="AI39" s="152"/>
      <c r="AJ39" s="152"/>
      <c r="AK39" s="152"/>
      <c r="AL39" s="152"/>
      <c r="AM39" s="152"/>
      <c r="AN39" s="152"/>
      <c r="AO39" s="152"/>
      <c r="AP39" s="152"/>
      <c r="AQ39" s="152"/>
      <c r="AR39" s="152"/>
      <c r="AS39" s="152"/>
      <c r="AT39" s="152"/>
      <c r="AU39" s="152"/>
      <c r="AV39" s="152"/>
      <c r="AW39" s="152"/>
      <c r="AX39" s="152"/>
      <c r="AY39" s="152"/>
      <c r="AZ39" s="152"/>
      <c r="BA39" s="152"/>
      <c r="BB39" s="152"/>
      <c r="BC39" s="152"/>
      <c r="BD39" s="152"/>
      <c r="BE39" s="152"/>
      <c r="BF39" s="152"/>
      <c r="BG39" s="152"/>
      <c r="BH39" s="152"/>
      <c r="BI39" s="152"/>
      <c r="BJ39" s="152"/>
      <c r="BK39" s="152"/>
      <c r="BL39" s="152"/>
      <c r="BM39" s="152"/>
      <c r="BN39" s="152"/>
      <c r="BO39" s="152"/>
      <c r="BP39" s="152"/>
      <c r="BQ39" s="152"/>
      <c r="BR39" s="152"/>
      <c r="BS39" s="152"/>
      <c r="BT39" s="152"/>
      <c r="BU39" s="152"/>
      <c r="BV39" s="152"/>
      <c r="BW39" s="152"/>
      <c r="BX39" s="152"/>
      <c r="BY39" s="152"/>
      <c r="BZ39" s="152"/>
      <c r="CA39" s="152"/>
      <c r="CB39" s="152"/>
      <c r="CC39" s="152"/>
      <c r="CD39" s="152"/>
      <c r="CE39" s="152"/>
      <c r="CF39" s="152"/>
      <c r="CG39" s="152"/>
      <c r="CH39" s="152"/>
      <c r="CI39" s="152"/>
      <c r="CJ39" s="152"/>
      <c r="CK39" s="152"/>
      <c r="CL39" s="152"/>
      <c r="CM39" s="152"/>
      <c r="CN39" s="152"/>
      <c r="CO39" s="152"/>
      <c r="CP39" s="152"/>
      <c r="CQ39" s="152"/>
      <c r="CR39" s="152"/>
      <c r="CS39" s="152"/>
      <c r="CT39" s="152"/>
      <c r="CU39" s="152"/>
      <c r="CV39" s="152"/>
      <c r="CW39" s="152"/>
      <c r="CX39" s="152"/>
      <c r="CY39" s="152"/>
      <c r="CZ39" s="152"/>
      <c r="DA39" s="152"/>
      <c r="DB39" s="152"/>
      <c r="DC39" s="152"/>
      <c r="DD39" s="152"/>
      <c r="DE39" s="152"/>
      <c r="DF39" s="152"/>
      <c r="DG39" s="152"/>
      <c r="DH39" s="152"/>
      <c r="DI39" s="152"/>
      <c r="DJ39" s="152"/>
      <c r="DK39" s="152"/>
      <c r="DL39" s="152"/>
      <c r="DM39" s="152"/>
      <c r="DN39" s="152"/>
      <c r="DO39" s="152"/>
      <c r="DP39" s="152"/>
      <c r="DQ39" s="152"/>
      <c r="DR39" s="152"/>
      <c r="DS39" s="152"/>
      <c r="DT39" s="152"/>
      <c r="DU39" s="152"/>
      <c r="DV39" s="152"/>
      <c r="DW39" s="152"/>
      <c r="DX39" s="152"/>
      <c r="DY39" s="152"/>
      <c r="DZ39" s="152"/>
      <c r="EA39" s="152"/>
      <c r="EB39" s="152"/>
      <c r="EC39" s="152"/>
      <c r="ED39" s="152"/>
      <c r="EE39" s="152"/>
      <c r="EF39" s="152"/>
      <c r="EG39" s="152"/>
      <c r="EH39" s="152"/>
      <c r="EI39" s="152"/>
      <c r="EJ39" s="152"/>
      <c r="EK39" s="152"/>
      <c r="EL39" s="152"/>
      <c r="EM39" s="152"/>
      <c r="EN39" s="152"/>
      <c r="EO39" s="152"/>
      <c r="EP39" s="152"/>
      <c r="EQ39" s="152"/>
      <c r="ER39" s="152"/>
      <c r="ES39" s="152"/>
      <c r="ET39" s="152"/>
      <c r="EU39" s="152"/>
      <c r="EV39" s="152"/>
      <c r="EW39" s="152"/>
      <c r="EX39" s="152"/>
      <c r="EY39" s="152"/>
      <c r="EZ39" s="152"/>
      <c r="FA39" s="152"/>
      <c r="FB39" s="152"/>
      <c r="FC39" s="152"/>
      <c r="FD39" s="152"/>
      <c r="FE39" s="152"/>
      <c r="FF39" s="152"/>
      <c r="FG39" s="152"/>
      <c r="FH39" s="152"/>
      <c r="FI39" s="152"/>
      <c r="FJ39" s="152"/>
      <c r="FK39" s="152"/>
      <c r="FL39" s="152"/>
      <c r="FM39" s="152"/>
      <c r="FN39" s="152"/>
      <c r="FO39" s="152"/>
      <c r="FP39" s="152"/>
      <c r="FQ39" s="152"/>
      <c r="FR39" s="152"/>
      <c r="FS39" s="152"/>
      <c r="FT39" s="152"/>
      <c r="FU39" s="152"/>
      <c r="FV39" s="152"/>
      <c r="FW39" s="152"/>
      <c r="FX39" s="152"/>
      <c r="FY39" s="152"/>
      <c r="FZ39" s="152"/>
      <c r="GA39" s="152"/>
      <c r="GB39" s="152"/>
      <c r="GC39" s="152"/>
      <c r="GD39" s="152"/>
      <c r="GE39" s="152"/>
      <c r="GF39" s="152"/>
      <c r="GG39" s="152"/>
      <c r="GH39" s="152"/>
      <c r="GI39" s="152"/>
      <c r="GJ39" s="152"/>
      <c r="GK39" s="152"/>
      <c r="GL39" s="152"/>
      <c r="GM39" s="152"/>
      <c r="GN39" s="152"/>
      <c r="GO39" s="152"/>
      <c r="GP39" s="152"/>
      <c r="GQ39" s="152"/>
      <c r="GR39" s="152"/>
      <c r="GS39" s="152"/>
      <c r="GT39" s="152"/>
      <c r="GU39" s="152"/>
      <c r="GV39" s="152"/>
      <c r="GW39" s="152"/>
      <c r="GX39" s="152"/>
      <c r="GY39" s="152"/>
      <c r="GZ39" s="152"/>
      <c r="HA39" s="152"/>
      <c r="HB39" s="152"/>
      <c r="HC39" s="152"/>
      <c r="HD39" s="152"/>
      <c r="HE39" s="152"/>
      <c r="HF39" s="152"/>
      <c r="HG39" s="152"/>
      <c r="HH39" s="152"/>
      <c r="HI39" s="152"/>
      <c r="HJ39" s="152"/>
      <c r="HK39" s="152"/>
      <c r="HL39" s="152"/>
      <c r="HM39" s="152"/>
      <c r="HN39" s="152"/>
      <c r="HO39" s="152"/>
      <c r="HP39" s="152"/>
      <c r="HQ39" s="152"/>
      <c r="HR39" s="152"/>
      <c r="HS39" s="152"/>
      <c r="HT39" s="152"/>
      <c r="HU39" s="152"/>
      <c r="HV39" s="152"/>
      <c r="HW39" s="152"/>
      <c r="HX39" s="152"/>
      <c r="HY39" s="152"/>
      <c r="HZ39" s="152"/>
      <c r="IA39" s="152"/>
      <c r="IB39" s="152"/>
      <c r="IC39" s="152"/>
      <c r="ID39" s="152"/>
      <c r="IE39" s="152"/>
      <c r="IF39" s="152"/>
      <c r="IG39" s="152"/>
      <c r="IH39" s="152"/>
      <c r="II39" s="152"/>
      <c r="IJ39" s="152"/>
      <c r="IK39" s="152"/>
      <c r="IL39" s="152"/>
      <c r="IM39" s="151"/>
    </row>
    <row r="40" spans="1:252" s="150" customFormat="1" ht="36" x14ac:dyDescent="0.3">
      <c r="A40" s="102">
        <v>34</v>
      </c>
      <c r="B40" s="26" t="s">
        <v>151</v>
      </c>
      <c r="C40" s="17" t="s">
        <v>83</v>
      </c>
      <c r="D40" s="95" t="s">
        <v>152</v>
      </c>
      <c r="E40" s="95" t="s">
        <v>153</v>
      </c>
      <c r="F40" s="67">
        <v>600096068</v>
      </c>
      <c r="G40" s="26" t="s">
        <v>273</v>
      </c>
      <c r="H40" s="17" t="s">
        <v>84</v>
      </c>
      <c r="I40" s="17" t="s">
        <v>85</v>
      </c>
      <c r="J40" s="17" t="s">
        <v>85</v>
      </c>
      <c r="K40" s="101" t="s">
        <v>274</v>
      </c>
      <c r="L40" s="103">
        <v>80000000</v>
      </c>
      <c r="M40" s="113">
        <f>L40*0.85</f>
        <v>68000000</v>
      </c>
      <c r="N40" s="102">
        <v>2025</v>
      </c>
      <c r="O40" s="102">
        <v>2027</v>
      </c>
      <c r="P40" s="102" t="s">
        <v>87</v>
      </c>
      <c r="Q40" s="102" t="s">
        <v>87</v>
      </c>
      <c r="R40" s="102" t="s">
        <v>87</v>
      </c>
      <c r="S40" s="102" t="s">
        <v>87</v>
      </c>
      <c r="T40" s="102"/>
      <c r="U40" s="102" t="s">
        <v>87</v>
      </c>
      <c r="V40" s="102"/>
      <c r="W40" s="102"/>
      <c r="X40" s="102"/>
      <c r="Y40" s="102" t="s">
        <v>135</v>
      </c>
      <c r="Z40" s="102" t="s">
        <v>86</v>
      </c>
      <c r="AA40" s="152"/>
      <c r="AB40" s="152"/>
      <c r="AC40" s="152"/>
      <c r="AD40" s="152"/>
      <c r="AE40" s="152"/>
      <c r="AF40" s="152"/>
      <c r="AG40" s="152"/>
      <c r="AH40" s="152"/>
      <c r="AI40" s="152"/>
      <c r="AJ40" s="152"/>
      <c r="AK40" s="152"/>
      <c r="AL40" s="152"/>
      <c r="AM40" s="152"/>
      <c r="AN40" s="152"/>
      <c r="AO40" s="152"/>
      <c r="AP40" s="152"/>
      <c r="AQ40" s="152"/>
      <c r="AR40" s="152"/>
      <c r="AS40" s="152"/>
      <c r="AT40" s="152"/>
      <c r="AU40" s="152"/>
      <c r="AV40" s="152"/>
      <c r="AW40" s="152"/>
      <c r="AX40" s="152"/>
      <c r="AY40" s="152"/>
      <c r="AZ40" s="152"/>
      <c r="BA40" s="152"/>
      <c r="BB40" s="152"/>
      <c r="BC40" s="152"/>
      <c r="BD40" s="152"/>
      <c r="BE40" s="152"/>
      <c r="BF40" s="152"/>
      <c r="BG40" s="152"/>
      <c r="BH40" s="152"/>
      <c r="BI40" s="152"/>
      <c r="BJ40" s="152"/>
      <c r="BK40" s="152"/>
      <c r="BL40" s="152"/>
      <c r="BM40" s="152"/>
      <c r="BN40" s="152"/>
      <c r="BO40" s="152"/>
      <c r="BP40" s="152"/>
      <c r="BQ40" s="152"/>
      <c r="BR40" s="152"/>
      <c r="BS40" s="152"/>
      <c r="BT40" s="152"/>
      <c r="BU40" s="152"/>
      <c r="BV40" s="152"/>
      <c r="BW40" s="152"/>
      <c r="BX40" s="152"/>
      <c r="BY40" s="152"/>
      <c r="BZ40" s="152"/>
      <c r="CA40" s="152"/>
      <c r="CB40" s="152"/>
      <c r="CC40" s="152"/>
      <c r="CD40" s="152"/>
      <c r="CE40" s="152"/>
      <c r="CF40" s="152"/>
      <c r="CG40" s="152"/>
      <c r="CH40" s="152"/>
      <c r="CI40" s="152"/>
      <c r="CJ40" s="152"/>
      <c r="CK40" s="152"/>
      <c r="CL40" s="152"/>
      <c r="CM40" s="152"/>
      <c r="CN40" s="152"/>
      <c r="CO40" s="152"/>
      <c r="CP40" s="152"/>
      <c r="CQ40" s="152"/>
      <c r="CR40" s="152"/>
      <c r="CS40" s="152"/>
      <c r="CT40" s="152"/>
      <c r="CU40" s="152"/>
      <c r="CV40" s="152"/>
      <c r="CW40" s="152"/>
      <c r="CX40" s="152"/>
      <c r="CY40" s="152"/>
      <c r="CZ40" s="152"/>
      <c r="DA40" s="152"/>
      <c r="DB40" s="152"/>
      <c r="DC40" s="152"/>
      <c r="DD40" s="152"/>
      <c r="DE40" s="152"/>
      <c r="DF40" s="152"/>
      <c r="DG40" s="152"/>
      <c r="DH40" s="152"/>
      <c r="DI40" s="152"/>
      <c r="DJ40" s="152"/>
      <c r="DK40" s="152"/>
      <c r="DL40" s="152"/>
      <c r="DM40" s="152"/>
      <c r="DN40" s="152"/>
      <c r="DO40" s="152"/>
      <c r="DP40" s="152"/>
      <c r="DQ40" s="152"/>
      <c r="DR40" s="152"/>
      <c r="DS40" s="152"/>
      <c r="DT40" s="152"/>
      <c r="DU40" s="152"/>
      <c r="DV40" s="152"/>
      <c r="DW40" s="152"/>
      <c r="DX40" s="152"/>
      <c r="DY40" s="152"/>
      <c r="DZ40" s="152"/>
      <c r="EA40" s="152"/>
      <c r="EB40" s="152"/>
      <c r="EC40" s="152"/>
      <c r="ED40" s="152"/>
      <c r="EE40" s="152"/>
      <c r="EF40" s="152"/>
      <c r="EG40" s="152"/>
      <c r="EH40" s="152"/>
      <c r="EI40" s="152"/>
      <c r="EJ40" s="152"/>
      <c r="EK40" s="152"/>
      <c r="EL40" s="152"/>
      <c r="EM40" s="152"/>
      <c r="EN40" s="152"/>
      <c r="EO40" s="152"/>
      <c r="EP40" s="152"/>
      <c r="EQ40" s="152"/>
      <c r="ER40" s="152"/>
      <c r="ES40" s="152"/>
      <c r="ET40" s="152"/>
      <c r="EU40" s="152"/>
      <c r="EV40" s="152"/>
      <c r="EW40" s="152"/>
      <c r="EX40" s="152"/>
      <c r="EY40" s="152"/>
      <c r="EZ40" s="152"/>
      <c r="FA40" s="152"/>
      <c r="FB40" s="152"/>
      <c r="FC40" s="152"/>
      <c r="FD40" s="152"/>
      <c r="FE40" s="152"/>
      <c r="FF40" s="152"/>
      <c r="FG40" s="152"/>
      <c r="FH40" s="152"/>
      <c r="FI40" s="152"/>
      <c r="FJ40" s="152"/>
      <c r="FK40" s="152"/>
      <c r="FL40" s="152"/>
      <c r="FM40" s="152"/>
      <c r="FN40" s="152"/>
      <c r="FO40" s="152"/>
      <c r="FP40" s="152"/>
      <c r="FQ40" s="152"/>
      <c r="FR40" s="152"/>
      <c r="FS40" s="152"/>
      <c r="FT40" s="152"/>
      <c r="FU40" s="152"/>
      <c r="FV40" s="152"/>
      <c r="FW40" s="152"/>
      <c r="FX40" s="152"/>
      <c r="FY40" s="152"/>
      <c r="FZ40" s="152"/>
      <c r="GA40" s="152"/>
      <c r="GB40" s="152"/>
      <c r="GC40" s="152"/>
      <c r="GD40" s="152"/>
      <c r="GE40" s="152"/>
      <c r="GF40" s="152"/>
      <c r="GG40" s="152"/>
      <c r="GH40" s="152"/>
      <c r="GI40" s="152"/>
      <c r="GJ40" s="152"/>
      <c r="GK40" s="152"/>
      <c r="GL40" s="152"/>
      <c r="GM40" s="152"/>
      <c r="GN40" s="152"/>
      <c r="GO40" s="152"/>
      <c r="GP40" s="152"/>
      <c r="GQ40" s="152"/>
      <c r="GR40" s="152"/>
      <c r="GS40" s="152"/>
      <c r="GT40" s="152"/>
      <c r="GU40" s="152"/>
      <c r="GV40" s="152"/>
      <c r="GW40" s="152"/>
      <c r="GX40" s="152"/>
      <c r="GY40" s="152"/>
      <c r="GZ40" s="152"/>
      <c r="HA40" s="152"/>
      <c r="HB40" s="152"/>
      <c r="HC40" s="152"/>
      <c r="HD40" s="152"/>
      <c r="HE40" s="152"/>
      <c r="HF40" s="152"/>
      <c r="HG40" s="152"/>
      <c r="HH40" s="152"/>
      <c r="HI40" s="152"/>
      <c r="HJ40" s="152"/>
      <c r="HK40" s="152"/>
      <c r="HL40" s="152"/>
      <c r="HM40" s="152"/>
      <c r="HN40" s="152"/>
      <c r="HO40" s="152"/>
      <c r="HP40" s="152"/>
      <c r="HQ40" s="152"/>
      <c r="HR40" s="152"/>
      <c r="HS40" s="152"/>
      <c r="HT40" s="152"/>
      <c r="HU40" s="152"/>
      <c r="HV40" s="152"/>
      <c r="HW40" s="152"/>
      <c r="HX40" s="152"/>
      <c r="HY40" s="152"/>
      <c r="HZ40" s="152"/>
      <c r="IA40" s="152"/>
      <c r="IB40" s="152"/>
      <c r="IC40" s="152"/>
      <c r="ID40" s="152"/>
      <c r="IE40" s="152"/>
      <c r="IF40" s="152"/>
      <c r="IG40" s="152"/>
      <c r="IH40" s="152"/>
      <c r="II40" s="152"/>
      <c r="IJ40" s="152"/>
      <c r="IK40" s="152"/>
      <c r="IL40" s="152"/>
      <c r="IM40" s="151"/>
    </row>
    <row r="41" spans="1:252" s="150" customFormat="1" ht="48" x14ac:dyDescent="0.3">
      <c r="A41" s="102">
        <v>35</v>
      </c>
      <c r="B41" s="26" t="s">
        <v>175</v>
      </c>
      <c r="C41" s="17" t="s">
        <v>176</v>
      </c>
      <c r="D41" s="67">
        <v>60158859</v>
      </c>
      <c r="E41" s="95" t="s">
        <v>177</v>
      </c>
      <c r="F41" s="67">
        <v>600096530</v>
      </c>
      <c r="G41" s="26" t="s">
        <v>281</v>
      </c>
      <c r="H41" s="17" t="s">
        <v>84</v>
      </c>
      <c r="I41" s="17" t="s">
        <v>85</v>
      </c>
      <c r="J41" s="67" t="s">
        <v>178</v>
      </c>
      <c r="K41" s="101" t="s">
        <v>282</v>
      </c>
      <c r="L41" s="103">
        <v>9500000</v>
      </c>
      <c r="M41" s="113">
        <f>L41*0.85</f>
        <v>8075000</v>
      </c>
      <c r="N41" s="102">
        <v>2023</v>
      </c>
      <c r="O41" s="102">
        <v>2027</v>
      </c>
      <c r="P41" s="102" t="s">
        <v>87</v>
      </c>
      <c r="Q41" s="102" t="s">
        <v>87</v>
      </c>
      <c r="R41" s="102" t="s">
        <v>87</v>
      </c>
      <c r="S41" s="102" t="s">
        <v>87</v>
      </c>
      <c r="T41" s="102"/>
      <c r="U41" s="102"/>
      <c r="V41" s="102"/>
      <c r="W41" s="102"/>
      <c r="X41" s="102" t="s">
        <v>87</v>
      </c>
      <c r="Y41" s="17" t="s">
        <v>283</v>
      </c>
      <c r="Z41" s="17" t="s">
        <v>86</v>
      </c>
      <c r="AA41" s="152"/>
      <c r="AB41" s="152"/>
      <c r="AC41" s="152"/>
      <c r="AD41" s="152"/>
      <c r="AE41" s="152"/>
      <c r="AF41" s="152"/>
      <c r="AG41" s="152"/>
      <c r="AH41" s="152"/>
      <c r="AI41" s="152"/>
      <c r="AJ41" s="152"/>
      <c r="AK41" s="152"/>
      <c r="AL41" s="152"/>
      <c r="AM41" s="152"/>
      <c r="AN41" s="152"/>
      <c r="AO41" s="152"/>
      <c r="AP41" s="152"/>
      <c r="AQ41" s="152"/>
      <c r="AR41" s="152"/>
      <c r="AS41" s="152"/>
      <c r="AT41" s="152"/>
      <c r="AU41" s="152"/>
      <c r="AV41" s="152"/>
      <c r="AW41" s="152"/>
      <c r="AX41" s="152"/>
      <c r="AY41" s="152"/>
      <c r="AZ41" s="152"/>
      <c r="BA41" s="152"/>
      <c r="BB41" s="152"/>
      <c r="BC41" s="152"/>
      <c r="BD41" s="152"/>
      <c r="BE41" s="152"/>
      <c r="BF41" s="152"/>
      <c r="BG41" s="152"/>
      <c r="BH41" s="152"/>
      <c r="BI41" s="152"/>
      <c r="BJ41" s="152"/>
      <c r="BK41" s="152"/>
      <c r="BL41" s="152"/>
      <c r="BM41" s="152"/>
      <c r="BN41" s="152"/>
      <c r="BO41" s="152"/>
      <c r="BP41" s="152"/>
      <c r="BQ41" s="152"/>
      <c r="BR41" s="152"/>
      <c r="BS41" s="152"/>
      <c r="BT41" s="152"/>
      <c r="BU41" s="152"/>
      <c r="BV41" s="152"/>
      <c r="BW41" s="152"/>
      <c r="BX41" s="152"/>
      <c r="BY41" s="152"/>
      <c r="BZ41" s="152"/>
      <c r="CA41" s="152"/>
      <c r="CB41" s="152"/>
      <c r="CC41" s="152"/>
      <c r="CD41" s="152"/>
      <c r="CE41" s="152"/>
      <c r="CF41" s="152"/>
      <c r="CG41" s="152"/>
      <c r="CH41" s="152"/>
      <c r="CI41" s="152"/>
      <c r="CJ41" s="152"/>
      <c r="CK41" s="152"/>
      <c r="CL41" s="152"/>
      <c r="CM41" s="152"/>
      <c r="CN41" s="152"/>
      <c r="CO41" s="152"/>
      <c r="CP41" s="152"/>
      <c r="CQ41" s="152"/>
      <c r="CR41" s="152"/>
      <c r="CS41" s="152"/>
      <c r="CT41" s="152"/>
      <c r="CU41" s="152"/>
      <c r="CV41" s="152"/>
      <c r="CW41" s="152"/>
      <c r="CX41" s="152"/>
      <c r="CY41" s="152"/>
      <c r="CZ41" s="152"/>
      <c r="DA41" s="152"/>
      <c r="DB41" s="152"/>
      <c r="DC41" s="152"/>
      <c r="DD41" s="152"/>
      <c r="DE41" s="152"/>
      <c r="DF41" s="152"/>
      <c r="DG41" s="152"/>
      <c r="DH41" s="152"/>
      <c r="DI41" s="152"/>
      <c r="DJ41" s="152"/>
      <c r="DK41" s="152"/>
      <c r="DL41" s="152"/>
      <c r="DM41" s="152"/>
      <c r="DN41" s="152"/>
      <c r="DO41" s="152"/>
      <c r="DP41" s="152"/>
      <c r="DQ41" s="152"/>
      <c r="DR41" s="152"/>
      <c r="DS41" s="152"/>
      <c r="DT41" s="152"/>
      <c r="DU41" s="152"/>
      <c r="DV41" s="152"/>
      <c r="DW41" s="152"/>
      <c r="DX41" s="152"/>
      <c r="DY41" s="152"/>
      <c r="DZ41" s="152"/>
      <c r="EA41" s="152"/>
      <c r="EB41" s="152"/>
      <c r="EC41" s="152"/>
      <c r="ED41" s="152"/>
      <c r="EE41" s="152"/>
      <c r="EF41" s="152"/>
      <c r="EG41" s="152"/>
      <c r="EH41" s="152"/>
      <c r="EI41" s="152"/>
      <c r="EJ41" s="152"/>
      <c r="EK41" s="152"/>
      <c r="EL41" s="152"/>
      <c r="EM41" s="152"/>
      <c r="EN41" s="152"/>
      <c r="EO41" s="152"/>
      <c r="EP41" s="152"/>
      <c r="EQ41" s="152"/>
      <c r="ER41" s="152"/>
      <c r="ES41" s="152"/>
      <c r="ET41" s="152"/>
      <c r="EU41" s="152"/>
      <c r="EV41" s="152"/>
      <c r="EW41" s="152"/>
      <c r="EX41" s="152"/>
      <c r="EY41" s="152"/>
      <c r="EZ41" s="152"/>
      <c r="FA41" s="152"/>
      <c r="FB41" s="152"/>
      <c r="FC41" s="152"/>
      <c r="FD41" s="152"/>
      <c r="FE41" s="152"/>
      <c r="FF41" s="152"/>
      <c r="FG41" s="152"/>
      <c r="FH41" s="152"/>
      <c r="FI41" s="152"/>
      <c r="FJ41" s="152"/>
      <c r="FK41" s="152"/>
      <c r="FL41" s="152"/>
      <c r="FM41" s="152"/>
      <c r="FN41" s="152"/>
      <c r="FO41" s="152"/>
      <c r="FP41" s="152"/>
      <c r="FQ41" s="152"/>
      <c r="FR41" s="152"/>
      <c r="FS41" s="152"/>
      <c r="FT41" s="152"/>
      <c r="FU41" s="152"/>
      <c r="FV41" s="152"/>
      <c r="FW41" s="152"/>
      <c r="FX41" s="152"/>
      <c r="FY41" s="152"/>
      <c r="FZ41" s="152"/>
      <c r="GA41" s="152"/>
      <c r="GB41" s="152"/>
      <c r="GC41" s="152"/>
      <c r="GD41" s="152"/>
      <c r="GE41" s="152"/>
      <c r="GF41" s="152"/>
      <c r="GG41" s="152"/>
      <c r="GH41" s="152"/>
      <c r="GI41" s="152"/>
      <c r="GJ41" s="152"/>
      <c r="GK41" s="152"/>
      <c r="GL41" s="152"/>
      <c r="GM41" s="152"/>
      <c r="GN41" s="152"/>
      <c r="GO41" s="152"/>
      <c r="GP41" s="152"/>
      <c r="GQ41" s="152"/>
      <c r="GR41" s="152"/>
      <c r="GS41" s="152"/>
      <c r="GT41" s="152"/>
      <c r="GU41" s="152"/>
      <c r="GV41" s="152"/>
      <c r="GW41" s="152"/>
      <c r="GX41" s="152"/>
      <c r="GY41" s="152"/>
      <c r="GZ41" s="152"/>
      <c r="HA41" s="152"/>
      <c r="HB41" s="152"/>
      <c r="HC41" s="152"/>
      <c r="HD41" s="152"/>
      <c r="HE41" s="152"/>
      <c r="HF41" s="152"/>
      <c r="HG41" s="152"/>
      <c r="HH41" s="152"/>
      <c r="HI41" s="152"/>
      <c r="HJ41" s="152"/>
      <c r="HK41" s="152"/>
      <c r="HL41" s="152"/>
      <c r="HM41" s="152"/>
      <c r="HN41" s="152"/>
      <c r="HO41" s="152"/>
      <c r="HP41" s="152"/>
      <c r="HQ41" s="152"/>
      <c r="HR41" s="152"/>
      <c r="HS41" s="152"/>
      <c r="HT41" s="152"/>
      <c r="HU41" s="152"/>
      <c r="HV41" s="152"/>
      <c r="HW41" s="152"/>
      <c r="HX41" s="152"/>
      <c r="HY41" s="152"/>
      <c r="HZ41" s="152"/>
      <c r="IA41" s="152"/>
      <c r="IB41" s="152"/>
      <c r="IC41" s="152"/>
      <c r="ID41" s="152"/>
      <c r="IE41" s="152"/>
      <c r="IF41" s="152"/>
      <c r="IG41" s="152"/>
      <c r="IH41" s="152"/>
      <c r="II41" s="152"/>
      <c r="IJ41" s="152"/>
      <c r="IK41" s="152"/>
      <c r="IL41" s="152"/>
      <c r="IM41" s="151"/>
    </row>
    <row r="42" spans="1:252" s="155" customFormat="1" ht="48" x14ac:dyDescent="0.3">
      <c r="A42" s="139">
        <v>36</v>
      </c>
      <c r="B42" s="101" t="s">
        <v>284</v>
      </c>
      <c r="C42" s="102" t="s">
        <v>285</v>
      </c>
      <c r="D42" s="101">
        <v>71007253</v>
      </c>
      <c r="E42" s="168">
        <v>102318085</v>
      </c>
      <c r="F42" s="168">
        <v>600096491</v>
      </c>
      <c r="G42" s="101" t="s">
        <v>286</v>
      </c>
      <c r="H42" s="102" t="s">
        <v>84</v>
      </c>
      <c r="I42" s="102" t="s">
        <v>85</v>
      </c>
      <c r="J42" s="102" t="s">
        <v>287</v>
      </c>
      <c r="K42" s="101" t="s">
        <v>288</v>
      </c>
      <c r="L42" s="103">
        <v>8000000</v>
      </c>
      <c r="M42" s="113">
        <f>L42*0.85</f>
        <v>6800000</v>
      </c>
      <c r="N42" s="102">
        <v>2024</v>
      </c>
      <c r="O42" s="102">
        <v>2027</v>
      </c>
      <c r="P42" s="102" t="s">
        <v>87</v>
      </c>
      <c r="Q42" s="102" t="s">
        <v>87</v>
      </c>
      <c r="R42" s="102" t="s">
        <v>87</v>
      </c>
      <c r="S42" s="102" t="s">
        <v>87</v>
      </c>
      <c r="T42" s="102" t="s">
        <v>87</v>
      </c>
      <c r="U42" s="102" t="s">
        <v>87</v>
      </c>
      <c r="V42" s="104"/>
      <c r="W42" s="102" t="s">
        <v>87</v>
      </c>
      <c r="X42" s="102" t="s">
        <v>87</v>
      </c>
      <c r="Y42" s="102" t="s">
        <v>289</v>
      </c>
      <c r="Z42" s="102" t="s">
        <v>290</v>
      </c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2"/>
      <c r="EF42" s="62"/>
      <c r="EG42" s="62"/>
      <c r="EH42" s="62"/>
      <c r="EI42" s="62"/>
      <c r="EJ42" s="62"/>
      <c r="EK42" s="62"/>
      <c r="EL42" s="62"/>
      <c r="EM42" s="62"/>
      <c r="EN42" s="62"/>
      <c r="EO42" s="62"/>
      <c r="EP42" s="62"/>
      <c r="EQ42" s="62"/>
      <c r="ER42" s="62"/>
      <c r="ES42" s="62"/>
      <c r="ET42" s="62"/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2"/>
      <c r="FF42" s="62"/>
      <c r="FG42" s="62"/>
      <c r="FH42" s="62"/>
      <c r="FI42" s="62"/>
      <c r="FJ42" s="62"/>
      <c r="FK42" s="62"/>
      <c r="FL42" s="62"/>
      <c r="FM42" s="62"/>
      <c r="FN42" s="62"/>
      <c r="FO42" s="62"/>
      <c r="FP42" s="62"/>
      <c r="FQ42" s="62"/>
      <c r="FR42" s="62"/>
      <c r="FS42" s="62"/>
      <c r="FT42" s="62"/>
      <c r="FU42" s="62"/>
      <c r="FV42" s="62"/>
      <c r="FW42" s="62"/>
      <c r="FX42" s="62"/>
      <c r="FY42" s="62"/>
      <c r="FZ42" s="62"/>
      <c r="GA42" s="62"/>
      <c r="GB42" s="62"/>
      <c r="GC42" s="62"/>
      <c r="GD42" s="62"/>
      <c r="GE42" s="62"/>
      <c r="GF42" s="62"/>
      <c r="GG42" s="62"/>
      <c r="GH42" s="62"/>
      <c r="GI42" s="62"/>
      <c r="GJ42" s="62"/>
      <c r="GK42" s="62"/>
      <c r="GL42" s="62"/>
      <c r="GM42" s="62"/>
      <c r="GN42" s="62"/>
      <c r="GO42" s="62"/>
      <c r="GP42" s="62"/>
      <c r="GQ42" s="62"/>
      <c r="GR42" s="62"/>
      <c r="GS42" s="62"/>
      <c r="GT42" s="62"/>
      <c r="GU42" s="62"/>
      <c r="GV42" s="62"/>
      <c r="GW42" s="62"/>
      <c r="GX42" s="62"/>
      <c r="GY42" s="62"/>
      <c r="GZ42" s="62"/>
      <c r="HA42" s="62"/>
      <c r="HB42" s="62"/>
      <c r="HC42" s="62"/>
      <c r="HD42" s="62"/>
      <c r="HE42" s="62"/>
      <c r="HF42" s="62"/>
      <c r="HG42" s="62"/>
      <c r="HH42" s="62"/>
      <c r="HI42" s="62"/>
      <c r="HJ42" s="62"/>
      <c r="HK42" s="62"/>
      <c r="HL42" s="62"/>
      <c r="HM42" s="62"/>
      <c r="HN42" s="62"/>
      <c r="HO42" s="62"/>
      <c r="HP42" s="62"/>
      <c r="HQ42" s="62"/>
      <c r="HR42" s="62"/>
      <c r="HS42" s="62"/>
      <c r="HT42" s="62"/>
      <c r="HU42" s="62"/>
      <c r="HV42" s="62"/>
      <c r="HW42" s="62"/>
      <c r="HX42" s="62"/>
      <c r="HY42" s="62"/>
      <c r="HZ42" s="62"/>
      <c r="IA42" s="62"/>
      <c r="IB42" s="62"/>
      <c r="IC42" s="62"/>
      <c r="ID42" s="62"/>
      <c r="IE42" s="62"/>
      <c r="IF42" s="62"/>
      <c r="IG42" s="62"/>
      <c r="IH42" s="62"/>
      <c r="II42" s="62"/>
      <c r="IJ42" s="62"/>
      <c r="IK42" s="62"/>
      <c r="IL42" s="62"/>
      <c r="IM42" s="154"/>
    </row>
    <row r="43" spans="1:252" s="155" customFormat="1" ht="36" x14ac:dyDescent="0.3">
      <c r="A43" s="169">
        <v>37</v>
      </c>
      <c r="B43" s="101" t="s">
        <v>284</v>
      </c>
      <c r="C43" s="102" t="s">
        <v>285</v>
      </c>
      <c r="D43" s="101">
        <v>71007253</v>
      </c>
      <c r="E43" s="168">
        <v>102318085</v>
      </c>
      <c r="F43" s="168">
        <v>600096491</v>
      </c>
      <c r="G43" s="101" t="s">
        <v>291</v>
      </c>
      <c r="H43" s="102" t="s">
        <v>84</v>
      </c>
      <c r="I43" s="102" t="s">
        <v>85</v>
      </c>
      <c r="J43" s="102" t="s">
        <v>287</v>
      </c>
      <c r="K43" s="101" t="s">
        <v>292</v>
      </c>
      <c r="L43" s="103">
        <v>4000000</v>
      </c>
      <c r="M43" s="113"/>
      <c r="N43" s="102">
        <v>2024</v>
      </c>
      <c r="O43" s="102">
        <v>2027</v>
      </c>
      <c r="P43" s="102"/>
      <c r="Q43" s="102"/>
      <c r="R43" s="102"/>
      <c r="S43" s="102"/>
      <c r="T43" s="102" t="s">
        <v>87</v>
      </c>
      <c r="U43" s="104"/>
      <c r="V43" s="104"/>
      <c r="W43" s="102"/>
      <c r="X43" s="104"/>
      <c r="Y43" s="102" t="s">
        <v>293</v>
      </c>
      <c r="Z43" s="102" t="s">
        <v>290</v>
      </c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2"/>
      <c r="EN43" s="62"/>
      <c r="EO43" s="62"/>
      <c r="EP43" s="62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2"/>
      <c r="FF43" s="62"/>
      <c r="FG43" s="62"/>
      <c r="FH43" s="62"/>
      <c r="FI43" s="62"/>
      <c r="FJ43" s="62"/>
      <c r="FK43" s="62"/>
      <c r="FL43" s="62"/>
      <c r="FM43" s="62"/>
      <c r="FN43" s="62"/>
      <c r="FO43" s="62"/>
      <c r="FP43" s="62"/>
      <c r="FQ43" s="62"/>
      <c r="FR43" s="62"/>
      <c r="FS43" s="62"/>
      <c r="FT43" s="62"/>
      <c r="FU43" s="62"/>
      <c r="FV43" s="62"/>
      <c r="FW43" s="62"/>
      <c r="FX43" s="62"/>
      <c r="FY43" s="62"/>
      <c r="FZ43" s="62"/>
      <c r="GA43" s="62"/>
      <c r="GB43" s="62"/>
      <c r="GC43" s="62"/>
      <c r="GD43" s="62"/>
      <c r="GE43" s="62"/>
      <c r="GF43" s="62"/>
      <c r="GG43" s="62"/>
      <c r="GH43" s="62"/>
      <c r="GI43" s="62"/>
      <c r="GJ43" s="62"/>
      <c r="GK43" s="62"/>
      <c r="GL43" s="62"/>
      <c r="GM43" s="62"/>
      <c r="GN43" s="62"/>
      <c r="GO43" s="62"/>
      <c r="GP43" s="62"/>
      <c r="GQ43" s="62"/>
      <c r="GR43" s="62"/>
      <c r="GS43" s="62"/>
      <c r="GT43" s="62"/>
      <c r="GU43" s="62"/>
      <c r="GV43" s="62"/>
      <c r="GW43" s="62"/>
      <c r="GX43" s="62"/>
      <c r="GY43" s="62"/>
      <c r="GZ43" s="62"/>
      <c r="HA43" s="62"/>
      <c r="HB43" s="62"/>
      <c r="HC43" s="62"/>
      <c r="HD43" s="62"/>
      <c r="HE43" s="62"/>
      <c r="HF43" s="62"/>
      <c r="HG43" s="62"/>
      <c r="HH43" s="62"/>
      <c r="HI43" s="62"/>
      <c r="HJ43" s="62"/>
      <c r="HK43" s="62"/>
      <c r="HL43" s="62"/>
      <c r="HM43" s="62"/>
      <c r="HN43" s="62"/>
      <c r="HO43" s="62"/>
      <c r="HP43" s="62"/>
      <c r="HQ43" s="62"/>
      <c r="HR43" s="62"/>
      <c r="HS43" s="62"/>
      <c r="HT43" s="62"/>
      <c r="HU43" s="62"/>
      <c r="HV43" s="62"/>
      <c r="HW43" s="62"/>
      <c r="HX43" s="62"/>
      <c r="HY43" s="62"/>
      <c r="HZ43" s="62"/>
      <c r="IA43" s="62"/>
      <c r="IB43" s="62"/>
      <c r="IC43" s="62"/>
      <c r="ID43" s="62"/>
      <c r="IE43" s="62"/>
      <c r="IF43" s="62"/>
      <c r="IG43" s="62"/>
      <c r="IH43" s="62"/>
      <c r="II43" s="62"/>
      <c r="IJ43" s="62"/>
      <c r="IK43" s="62"/>
      <c r="IL43" s="62"/>
      <c r="IM43" s="154"/>
    </row>
    <row r="44" spans="1:252" s="155" customFormat="1" ht="48" x14ac:dyDescent="0.3">
      <c r="A44" s="170">
        <v>38</v>
      </c>
      <c r="B44" s="101" t="s">
        <v>284</v>
      </c>
      <c r="C44" s="102" t="s">
        <v>285</v>
      </c>
      <c r="D44" s="101">
        <v>71007253</v>
      </c>
      <c r="E44" s="168">
        <v>102318085</v>
      </c>
      <c r="F44" s="168">
        <v>600096491</v>
      </c>
      <c r="G44" s="101" t="s">
        <v>294</v>
      </c>
      <c r="H44" s="102" t="s">
        <v>84</v>
      </c>
      <c r="I44" s="102" t="s">
        <v>85</v>
      </c>
      <c r="J44" s="102" t="s">
        <v>287</v>
      </c>
      <c r="K44" s="101" t="s">
        <v>295</v>
      </c>
      <c r="L44" s="103">
        <v>2000000</v>
      </c>
      <c r="M44" s="113"/>
      <c r="N44" s="102">
        <v>2024</v>
      </c>
      <c r="O44" s="102">
        <v>2027</v>
      </c>
      <c r="P44" s="102"/>
      <c r="Q44" s="102"/>
      <c r="R44" s="102"/>
      <c r="S44" s="102"/>
      <c r="T44" s="102" t="s">
        <v>87</v>
      </c>
      <c r="U44" s="104"/>
      <c r="V44" s="104"/>
      <c r="W44" s="104"/>
      <c r="X44" s="104"/>
      <c r="Y44" s="102" t="s">
        <v>289</v>
      </c>
      <c r="Z44" s="102" t="s">
        <v>290</v>
      </c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2"/>
      <c r="ES44" s="62"/>
      <c r="ET44" s="62"/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2"/>
      <c r="FK44" s="62"/>
      <c r="FL44" s="62"/>
      <c r="FM44" s="62"/>
      <c r="FN44" s="62"/>
      <c r="FO44" s="62"/>
      <c r="FP44" s="62"/>
      <c r="FQ44" s="62"/>
      <c r="FR44" s="62"/>
      <c r="FS44" s="62"/>
      <c r="FT44" s="62"/>
      <c r="FU44" s="62"/>
      <c r="FV44" s="62"/>
      <c r="FW44" s="62"/>
      <c r="FX44" s="62"/>
      <c r="FY44" s="62"/>
      <c r="FZ44" s="62"/>
      <c r="GA44" s="62"/>
      <c r="GB44" s="62"/>
      <c r="GC44" s="62"/>
      <c r="GD44" s="62"/>
      <c r="GE44" s="62"/>
      <c r="GF44" s="62"/>
      <c r="GG44" s="62"/>
      <c r="GH44" s="62"/>
      <c r="GI44" s="62"/>
      <c r="GJ44" s="62"/>
      <c r="GK44" s="62"/>
      <c r="GL44" s="62"/>
      <c r="GM44" s="62"/>
      <c r="GN44" s="62"/>
      <c r="GO44" s="62"/>
      <c r="GP44" s="62"/>
      <c r="GQ44" s="62"/>
      <c r="GR44" s="62"/>
      <c r="GS44" s="62"/>
      <c r="GT44" s="62"/>
      <c r="GU44" s="62"/>
      <c r="GV44" s="62"/>
      <c r="GW44" s="62"/>
      <c r="GX44" s="62"/>
      <c r="GY44" s="62"/>
      <c r="GZ44" s="62"/>
      <c r="HA44" s="62"/>
      <c r="HB44" s="62"/>
      <c r="HC44" s="62"/>
      <c r="HD44" s="62"/>
      <c r="HE44" s="62"/>
      <c r="HF44" s="62"/>
      <c r="HG44" s="62"/>
      <c r="HH44" s="62"/>
      <c r="HI44" s="62"/>
      <c r="HJ44" s="62"/>
      <c r="HK44" s="62"/>
      <c r="HL44" s="62"/>
      <c r="HM44" s="62"/>
      <c r="HN44" s="62"/>
      <c r="HO44" s="62"/>
      <c r="HP44" s="62"/>
      <c r="HQ44" s="62"/>
      <c r="HR44" s="62"/>
      <c r="HS44" s="62"/>
      <c r="HT44" s="62"/>
      <c r="HU44" s="62"/>
      <c r="HV44" s="62"/>
      <c r="HW44" s="62"/>
      <c r="HX44" s="62"/>
      <c r="HY44" s="62"/>
      <c r="HZ44" s="62"/>
      <c r="IA44" s="62"/>
      <c r="IB44" s="62"/>
      <c r="IC44" s="62"/>
      <c r="ID44" s="62"/>
      <c r="IE44" s="62"/>
      <c r="IF44" s="62"/>
      <c r="IG44" s="62"/>
      <c r="IH44" s="62"/>
      <c r="II44" s="62"/>
      <c r="IJ44" s="62"/>
      <c r="IK44" s="62"/>
      <c r="IL44" s="62"/>
      <c r="IM44" s="154"/>
    </row>
    <row r="45" spans="1:252" s="155" customFormat="1" ht="36" x14ac:dyDescent="0.3">
      <c r="A45" s="170">
        <v>39</v>
      </c>
      <c r="B45" s="101" t="s">
        <v>296</v>
      </c>
      <c r="C45" s="102" t="s">
        <v>285</v>
      </c>
      <c r="D45" s="101">
        <v>71007253</v>
      </c>
      <c r="E45" s="168">
        <v>102318085</v>
      </c>
      <c r="F45" s="168">
        <v>600096491</v>
      </c>
      <c r="G45" s="101" t="s">
        <v>297</v>
      </c>
      <c r="H45" s="102" t="s">
        <v>84</v>
      </c>
      <c r="I45" s="102" t="s">
        <v>85</v>
      </c>
      <c r="J45" s="102" t="s">
        <v>287</v>
      </c>
      <c r="K45" s="101" t="s">
        <v>298</v>
      </c>
      <c r="L45" s="103">
        <v>2000000</v>
      </c>
      <c r="M45" s="113"/>
      <c r="N45" s="102">
        <v>2024</v>
      </c>
      <c r="O45" s="102">
        <v>2027</v>
      </c>
      <c r="P45" s="102"/>
      <c r="Q45" s="102"/>
      <c r="R45" s="102"/>
      <c r="S45" s="102"/>
      <c r="T45" s="102" t="s">
        <v>87</v>
      </c>
      <c r="U45" s="104"/>
      <c r="V45" s="104"/>
      <c r="W45" s="104"/>
      <c r="X45" s="104"/>
      <c r="Y45" s="102" t="s">
        <v>289</v>
      </c>
      <c r="Z45" s="102" t="s">
        <v>290</v>
      </c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/>
      <c r="EL45" s="62"/>
      <c r="EM45" s="62"/>
      <c r="EN45" s="62"/>
      <c r="EO45" s="62"/>
      <c r="EP45" s="62"/>
      <c r="EQ45" s="62"/>
      <c r="ER45" s="62"/>
      <c r="ES45" s="62"/>
      <c r="ET45" s="62"/>
      <c r="EU45" s="62"/>
      <c r="EV45" s="62"/>
      <c r="EW45" s="62"/>
      <c r="EX45" s="62"/>
      <c r="EY45" s="62"/>
      <c r="EZ45" s="62"/>
      <c r="FA45" s="62"/>
      <c r="FB45" s="62"/>
      <c r="FC45" s="62"/>
      <c r="FD45" s="62"/>
      <c r="FE45" s="62"/>
      <c r="FF45" s="62"/>
      <c r="FG45" s="62"/>
      <c r="FH45" s="62"/>
      <c r="FI45" s="62"/>
      <c r="FJ45" s="62"/>
      <c r="FK45" s="62"/>
      <c r="FL45" s="62"/>
      <c r="FM45" s="62"/>
      <c r="FN45" s="62"/>
      <c r="FO45" s="62"/>
      <c r="FP45" s="62"/>
      <c r="FQ45" s="62"/>
      <c r="FR45" s="62"/>
      <c r="FS45" s="62"/>
      <c r="FT45" s="62"/>
      <c r="FU45" s="62"/>
      <c r="FV45" s="62"/>
      <c r="FW45" s="62"/>
      <c r="FX45" s="62"/>
      <c r="FY45" s="62"/>
      <c r="FZ45" s="62"/>
      <c r="GA45" s="62"/>
      <c r="GB45" s="62"/>
      <c r="GC45" s="62"/>
      <c r="GD45" s="62"/>
      <c r="GE45" s="62"/>
      <c r="GF45" s="62"/>
      <c r="GG45" s="62"/>
      <c r="GH45" s="62"/>
      <c r="GI45" s="62"/>
      <c r="GJ45" s="62"/>
      <c r="GK45" s="62"/>
      <c r="GL45" s="62"/>
      <c r="GM45" s="62"/>
      <c r="GN45" s="62"/>
      <c r="GO45" s="62"/>
      <c r="GP45" s="62"/>
      <c r="GQ45" s="62"/>
      <c r="GR45" s="62"/>
      <c r="GS45" s="62"/>
      <c r="GT45" s="62"/>
      <c r="GU45" s="62"/>
      <c r="GV45" s="62"/>
      <c r="GW45" s="62"/>
      <c r="GX45" s="62"/>
      <c r="GY45" s="62"/>
      <c r="GZ45" s="62"/>
      <c r="HA45" s="62"/>
      <c r="HB45" s="62"/>
      <c r="HC45" s="62"/>
      <c r="HD45" s="62"/>
      <c r="HE45" s="62"/>
      <c r="HF45" s="62"/>
      <c r="HG45" s="62"/>
      <c r="HH45" s="62"/>
      <c r="HI45" s="62"/>
      <c r="HJ45" s="62"/>
      <c r="HK45" s="62"/>
      <c r="HL45" s="62"/>
      <c r="HM45" s="62"/>
      <c r="HN45" s="62"/>
      <c r="HO45" s="62"/>
      <c r="HP45" s="62"/>
      <c r="HQ45" s="62"/>
      <c r="HR45" s="62"/>
      <c r="HS45" s="62"/>
      <c r="HT45" s="62"/>
      <c r="HU45" s="62"/>
      <c r="HV45" s="62"/>
      <c r="HW45" s="62"/>
      <c r="HX45" s="62"/>
      <c r="HY45" s="62"/>
      <c r="HZ45" s="62"/>
      <c r="IA45" s="62"/>
      <c r="IB45" s="62"/>
      <c r="IC45" s="62"/>
      <c r="ID45" s="62"/>
      <c r="IE45" s="62"/>
      <c r="IF45" s="62"/>
      <c r="IG45" s="62"/>
      <c r="IH45" s="62"/>
      <c r="II45" s="62"/>
      <c r="IJ45" s="62"/>
      <c r="IK45" s="62"/>
      <c r="IL45" s="62"/>
      <c r="IM45" s="154"/>
    </row>
    <row r="46" spans="1:252" s="155" customFormat="1" ht="24" x14ac:dyDescent="0.3">
      <c r="A46" s="102">
        <v>40</v>
      </c>
      <c r="B46" s="101" t="s">
        <v>299</v>
      </c>
      <c r="C46" s="102" t="s">
        <v>300</v>
      </c>
      <c r="D46" s="20">
        <v>60157046</v>
      </c>
      <c r="E46" s="112" t="s">
        <v>301</v>
      </c>
      <c r="F46" s="112">
        <v>600096246</v>
      </c>
      <c r="G46" s="101" t="s">
        <v>302</v>
      </c>
      <c r="H46" s="102" t="s">
        <v>84</v>
      </c>
      <c r="I46" s="102" t="s">
        <v>85</v>
      </c>
      <c r="J46" s="102" t="s">
        <v>303</v>
      </c>
      <c r="K46" s="101" t="s">
        <v>304</v>
      </c>
      <c r="L46" s="103">
        <v>5000000</v>
      </c>
      <c r="M46" s="113">
        <f>0.85*L46</f>
        <v>4250000</v>
      </c>
      <c r="N46" s="136">
        <v>2023</v>
      </c>
      <c r="O46" s="136">
        <v>2027</v>
      </c>
      <c r="P46" s="102" t="s">
        <v>87</v>
      </c>
      <c r="Q46" s="102" t="s">
        <v>87</v>
      </c>
      <c r="R46" s="102" t="s">
        <v>87</v>
      </c>
      <c r="S46" s="102" t="s">
        <v>87</v>
      </c>
      <c r="T46" s="104"/>
      <c r="U46" s="104"/>
      <c r="V46" s="104"/>
      <c r="W46" s="104"/>
      <c r="X46" s="104" t="s">
        <v>305</v>
      </c>
      <c r="Y46" s="102" t="s">
        <v>135</v>
      </c>
      <c r="Z46" s="102" t="s">
        <v>86</v>
      </c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2"/>
      <c r="FK46" s="62"/>
      <c r="FL46" s="62"/>
      <c r="FM46" s="62"/>
      <c r="FN46" s="62"/>
      <c r="FO46" s="62"/>
      <c r="FP46" s="62"/>
      <c r="FQ46" s="62"/>
      <c r="FR46" s="62"/>
      <c r="FS46" s="62"/>
      <c r="FT46" s="62"/>
      <c r="FU46" s="62"/>
      <c r="FV46" s="62"/>
      <c r="FW46" s="62"/>
      <c r="FX46" s="62"/>
      <c r="FY46" s="62"/>
      <c r="FZ46" s="62"/>
      <c r="GA46" s="62"/>
      <c r="GB46" s="62"/>
      <c r="GC46" s="62"/>
      <c r="GD46" s="62"/>
      <c r="GE46" s="62"/>
      <c r="GF46" s="62"/>
      <c r="GG46" s="62"/>
      <c r="GH46" s="62"/>
      <c r="GI46" s="62"/>
      <c r="GJ46" s="62"/>
      <c r="GK46" s="62"/>
      <c r="GL46" s="62"/>
      <c r="GM46" s="62"/>
      <c r="GN46" s="62"/>
      <c r="GO46" s="62"/>
      <c r="GP46" s="62"/>
      <c r="GQ46" s="62"/>
      <c r="GR46" s="62"/>
      <c r="GS46" s="62"/>
      <c r="GT46" s="62"/>
      <c r="GU46" s="62"/>
      <c r="GV46" s="62"/>
      <c r="GW46" s="62"/>
      <c r="GX46" s="62"/>
      <c r="GY46" s="62"/>
      <c r="GZ46" s="62"/>
      <c r="HA46" s="62"/>
      <c r="HB46" s="62"/>
      <c r="HC46" s="62"/>
      <c r="HD46" s="62"/>
      <c r="HE46" s="62"/>
      <c r="HF46" s="62"/>
      <c r="HG46" s="62"/>
      <c r="HH46" s="62"/>
      <c r="HI46" s="62"/>
      <c r="HJ46" s="62"/>
      <c r="HK46" s="62"/>
      <c r="HL46" s="62"/>
      <c r="HM46" s="62"/>
      <c r="HN46" s="62"/>
      <c r="HO46" s="62"/>
      <c r="HP46" s="62"/>
      <c r="HQ46" s="62"/>
      <c r="HR46" s="62"/>
      <c r="HS46" s="62"/>
      <c r="HT46" s="62"/>
      <c r="HU46" s="62"/>
      <c r="HV46" s="62"/>
      <c r="HW46" s="62"/>
      <c r="HX46" s="62"/>
      <c r="HY46" s="62"/>
      <c r="HZ46" s="62"/>
      <c r="IA46" s="62"/>
      <c r="IB46" s="62"/>
      <c r="IC46" s="62"/>
      <c r="ID46" s="62"/>
      <c r="IE46" s="62"/>
      <c r="IF46" s="62"/>
      <c r="IG46" s="62"/>
      <c r="IH46" s="62"/>
      <c r="II46" s="62"/>
      <c r="IJ46" s="62"/>
      <c r="IK46" s="62"/>
      <c r="IL46" s="62"/>
      <c r="IM46" s="154"/>
    </row>
    <row r="47" spans="1:252" s="155" customFormat="1" ht="36" x14ac:dyDescent="0.3">
      <c r="A47" s="139">
        <v>41</v>
      </c>
      <c r="B47" s="101" t="s">
        <v>299</v>
      </c>
      <c r="C47" s="102" t="s">
        <v>300</v>
      </c>
      <c r="D47" s="20">
        <v>60157046</v>
      </c>
      <c r="E47" s="112" t="s">
        <v>301</v>
      </c>
      <c r="F47" s="112">
        <v>600096246</v>
      </c>
      <c r="G47" s="101" t="s">
        <v>306</v>
      </c>
      <c r="H47" s="102" t="s">
        <v>84</v>
      </c>
      <c r="I47" s="102" t="s">
        <v>85</v>
      </c>
      <c r="J47" s="102" t="s">
        <v>303</v>
      </c>
      <c r="K47" s="101" t="s">
        <v>307</v>
      </c>
      <c r="L47" s="103">
        <v>750000</v>
      </c>
      <c r="M47" s="113">
        <f>0.85*L47</f>
        <v>637500</v>
      </c>
      <c r="N47" s="136" t="s">
        <v>308</v>
      </c>
      <c r="O47" s="136" t="s">
        <v>309</v>
      </c>
      <c r="P47" s="104"/>
      <c r="Q47" s="104"/>
      <c r="R47" s="104"/>
      <c r="S47" s="104"/>
      <c r="T47" s="102"/>
      <c r="U47" s="104"/>
      <c r="V47" s="104"/>
      <c r="W47" s="104"/>
      <c r="X47" s="104"/>
      <c r="Y47" s="102" t="s">
        <v>135</v>
      </c>
      <c r="Z47" s="102" t="s">
        <v>86</v>
      </c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/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/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2"/>
      <c r="FK47" s="62"/>
      <c r="FL47" s="62"/>
      <c r="FM47" s="62"/>
      <c r="FN47" s="62"/>
      <c r="FO47" s="62"/>
      <c r="FP47" s="62"/>
      <c r="FQ47" s="62"/>
      <c r="FR47" s="62"/>
      <c r="FS47" s="62"/>
      <c r="FT47" s="62"/>
      <c r="FU47" s="62"/>
      <c r="FV47" s="62"/>
      <c r="FW47" s="62"/>
      <c r="FX47" s="62"/>
      <c r="FY47" s="62"/>
      <c r="FZ47" s="62"/>
      <c r="GA47" s="62"/>
      <c r="GB47" s="62"/>
      <c r="GC47" s="62"/>
      <c r="GD47" s="62"/>
      <c r="GE47" s="62"/>
      <c r="GF47" s="62"/>
      <c r="GG47" s="62"/>
      <c r="GH47" s="62"/>
      <c r="GI47" s="62"/>
      <c r="GJ47" s="62"/>
      <c r="GK47" s="62"/>
      <c r="GL47" s="62"/>
      <c r="GM47" s="62"/>
      <c r="GN47" s="62"/>
      <c r="GO47" s="62"/>
      <c r="GP47" s="62"/>
      <c r="GQ47" s="62"/>
      <c r="GR47" s="62"/>
      <c r="GS47" s="62"/>
      <c r="GT47" s="62"/>
      <c r="GU47" s="62"/>
      <c r="GV47" s="62"/>
      <c r="GW47" s="62"/>
      <c r="GX47" s="62"/>
      <c r="GY47" s="62"/>
      <c r="GZ47" s="62"/>
      <c r="HA47" s="62"/>
      <c r="HB47" s="62"/>
      <c r="HC47" s="62"/>
      <c r="HD47" s="62"/>
      <c r="HE47" s="62"/>
      <c r="HF47" s="62"/>
      <c r="HG47" s="62"/>
      <c r="HH47" s="62"/>
      <c r="HI47" s="62"/>
      <c r="HJ47" s="62"/>
      <c r="HK47" s="62"/>
      <c r="HL47" s="62"/>
      <c r="HM47" s="62"/>
      <c r="HN47" s="62"/>
      <c r="HO47" s="62"/>
      <c r="HP47" s="62"/>
      <c r="HQ47" s="62"/>
      <c r="HR47" s="62"/>
      <c r="HS47" s="62"/>
      <c r="HT47" s="62"/>
      <c r="HU47" s="62"/>
      <c r="HV47" s="62"/>
      <c r="HW47" s="62"/>
      <c r="HX47" s="62"/>
      <c r="HY47" s="62"/>
      <c r="HZ47" s="62"/>
      <c r="IA47" s="62"/>
      <c r="IB47" s="62"/>
      <c r="IC47" s="62"/>
      <c r="ID47" s="62"/>
      <c r="IE47" s="62"/>
      <c r="IF47" s="62"/>
      <c r="IG47" s="62"/>
      <c r="IH47" s="62"/>
      <c r="II47" s="62"/>
      <c r="IJ47" s="62"/>
      <c r="IK47" s="62"/>
      <c r="IL47" s="62"/>
      <c r="IM47" s="154"/>
    </row>
    <row r="48" spans="1:252" s="155" customFormat="1" ht="36" x14ac:dyDescent="0.3">
      <c r="A48" s="203">
        <v>42</v>
      </c>
      <c r="B48" s="199" t="s">
        <v>328</v>
      </c>
      <c r="C48" s="196" t="s">
        <v>329</v>
      </c>
      <c r="D48" s="176">
        <v>70988838</v>
      </c>
      <c r="E48" s="176">
        <v>102318034</v>
      </c>
      <c r="F48" s="176">
        <v>600096475</v>
      </c>
      <c r="G48" s="199" t="s">
        <v>330</v>
      </c>
      <c r="H48" s="196" t="s">
        <v>84</v>
      </c>
      <c r="I48" s="196" t="s">
        <v>85</v>
      </c>
      <c r="J48" s="196" t="s">
        <v>331</v>
      </c>
      <c r="K48" s="204" t="s">
        <v>333</v>
      </c>
      <c r="L48" s="177">
        <v>10000000</v>
      </c>
      <c r="M48" s="205"/>
      <c r="N48" s="196">
        <v>2024</v>
      </c>
      <c r="O48" s="196">
        <v>2027</v>
      </c>
      <c r="P48" s="196" t="s">
        <v>87</v>
      </c>
      <c r="Q48" s="196" t="s">
        <v>87</v>
      </c>
      <c r="R48" s="196" t="s">
        <v>87</v>
      </c>
      <c r="S48" s="205"/>
      <c r="T48" s="205"/>
      <c r="U48" s="205"/>
      <c r="V48" s="205"/>
      <c r="W48" s="205"/>
      <c r="X48" s="205"/>
      <c r="Y48" s="176" t="s">
        <v>332</v>
      </c>
      <c r="Z48" s="196" t="s">
        <v>86</v>
      </c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/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/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2"/>
      <c r="FK48" s="62"/>
      <c r="FL48" s="62"/>
      <c r="FM48" s="62"/>
      <c r="FN48" s="62"/>
      <c r="FO48" s="62"/>
      <c r="FP48" s="62"/>
      <c r="FQ48" s="62"/>
      <c r="FR48" s="62"/>
      <c r="FS48" s="62"/>
      <c r="FT48" s="62"/>
      <c r="FU48" s="62"/>
      <c r="FV48" s="62"/>
      <c r="FW48" s="62"/>
      <c r="FX48" s="62"/>
      <c r="FY48" s="62"/>
      <c r="FZ48" s="62"/>
      <c r="GA48" s="62"/>
      <c r="GB48" s="62"/>
      <c r="GC48" s="62"/>
      <c r="GD48" s="62"/>
      <c r="GE48" s="62"/>
      <c r="GF48" s="62"/>
      <c r="GG48" s="62"/>
      <c r="GH48" s="62"/>
      <c r="GI48" s="62"/>
      <c r="GJ48" s="62"/>
      <c r="GK48" s="62"/>
      <c r="GL48" s="62"/>
      <c r="GM48" s="62"/>
      <c r="GN48" s="62"/>
      <c r="GO48" s="62"/>
      <c r="GP48" s="62"/>
      <c r="GQ48" s="62"/>
      <c r="GR48" s="62"/>
      <c r="GS48" s="62"/>
      <c r="GT48" s="62"/>
      <c r="GU48" s="62"/>
      <c r="GV48" s="62"/>
      <c r="GW48" s="62"/>
      <c r="GX48" s="62"/>
      <c r="GY48" s="62"/>
      <c r="GZ48" s="62"/>
      <c r="HA48" s="62"/>
      <c r="HB48" s="62"/>
      <c r="HC48" s="62"/>
      <c r="HD48" s="62"/>
      <c r="HE48" s="62"/>
      <c r="HF48" s="62"/>
      <c r="HG48" s="62"/>
      <c r="HH48" s="62"/>
      <c r="HI48" s="62"/>
      <c r="HJ48" s="62"/>
      <c r="HK48" s="62"/>
      <c r="HL48" s="62"/>
      <c r="HM48" s="62"/>
      <c r="HN48" s="62"/>
      <c r="HO48" s="62"/>
      <c r="HP48" s="62"/>
      <c r="HQ48" s="62"/>
      <c r="HR48" s="62"/>
      <c r="HS48" s="62"/>
      <c r="HT48" s="62"/>
      <c r="HU48" s="62"/>
      <c r="HV48" s="62"/>
      <c r="HW48" s="62"/>
      <c r="HX48" s="62"/>
      <c r="HY48" s="62"/>
      <c r="HZ48" s="62"/>
      <c r="IA48" s="62"/>
      <c r="IB48" s="62"/>
      <c r="IC48" s="62"/>
      <c r="ID48" s="62"/>
      <c r="IE48" s="62"/>
      <c r="IF48" s="62"/>
      <c r="IG48" s="62"/>
      <c r="IH48" s="62"/>
      <c r="II48" s="62"/>
      <c r="IJ48" s="62"/>
      <c r="IK48" s="62"/>
      <c r="IL48" s="62"/>
      <c r="IM48" s="154"/>
    </row>
    <row r="49" spans="1:247" s="150" customFormat="1" ht="36" x14ac:dyDescent="0.3">
      <c r="A49" s="196">
        <v>43</v>
      </c>
      <c r="B49" s="201" t="s">
        <v>241</v>
      </c>
      <c r="C49" s="176" t="s">
        <v>83</v>
      </c>
      <c r="D49" s="176">
        <v>48160831</v>
      </c>
      <c r="E49" s="209" t="s">
        <v>242</v>
      </c>
      <c r="F49" s="176">
        <v>600096131</v>
      </c>
      <c r="G49" s="194" t="s">
        <v>334</v>
      </c>
      <c r="H49" s="176" t="s">
        <v>84</v>
      </c>
      <c r="I49" s="176" t="s">
        <v>85</v>
      </c>
      <c r="J49" s="176" t="s">
        <v>85</v>
      </c>
      <c r="K49" s="194" t="s">
        <v>336</v>
      </c>
      <c r="L49" s="175">
        <v>850000</v>
      </c>
      <c r="M49" s="155"/>
      <c r="N49" s="195">
        <v>2023</v>
      </c>
      <c r="O49" s="195">
        <v>2027</v>
      </c>
      <c r="P49" s="193"/>
      <c r="Q49" s="193"/>
      <c r="R49" s="193"/>
      <c r="S49" s="193"/>
      <c r="T49" s="193"/>
      <c r="U49" s="193"/>
      <c r="V49" s="193"/>
      <c r="W49" s="193"/>
      <c r="X49" s="193"/>
      <c r="Y49" s="195" t="s">
        <v>169</v>
      </c>
      <c r="Z49" s="195" t="s">
        <v>86</v>
      </c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2"/>
      <c r="AT49" s="152"/>
      <c r="AU49" s="152"/>
      <c r="AV49" s="152"/>
      <c r="AW49" s="152"/>
      <c r="AX49" s="152"/>
      <c r="AY49" s="152"/>
      <c r="AZ49" s="152"/>
      <c r="BA49" s="152"/>
      <c r="BB49" s="152"/>
      <c r="BC49" s="152"/>
      <c r="BD49" s="152"/>
      <c r="BE49" s="152"/>
      <c r="BF49" s="152"/>
      <c r="BG49" s="152"/>
      <c r="BH49" s="152"/>
      <c r="BI49" s="152"/>
      <c r="BJ49" s="152"/>
      <c r="BK49" s="152"/>
      <c r="BL49" s="152"/>
      <c r="BM49" s="152"/>
      <c r="BN49" s="152"/>
      <c r="BO49" s="152"/>
      <c r="BP49" s="152"/>
      <c r="BQ49" s="152"/>
      <c r="BR49" s="152"/>
      <c r="BS49" s="152"/>
      <c r="BT49" s="152"/>
      <c r="BU49" s="152"/>
      <c r="BV49" s="152"/>
      <c r="BW49" s="152"/>
      <c r="BX49" s="152"/>
      <c r="BY49" s="152"/>
      <c r="BZ49" s="152"/>
      <c r="CA49" s="152"/>
      <c r="CB49" s="152"/>
      <c r="CC49" s="152"/>
      <c r="CD49" s="152"/>
      <c r="CE49" s="152"/>
      <c r="CF49" s="152"/>
      <c r="CG49" s="152"/>
      <c r="CH49" s="152"/>
      <c r="CI49" s="152"/>
      <c r="CJ49" s="152"/>
      <c r="CK49" s="152"/>
      <c r="CL49" s="152"/>
      <c r="CM49" s="152"/>
      <c r="CN49" s="152"/>
      <c r="CO49" s="152"/>
      <c r="CP49" s="152"/>
      <c r="CQ49" s="152"/>
      <c r="CR49" s="152"/>
      <c r="CS49" s="152"/>
      <c r="CT49" s="152"/>
      <c r="CU49" s="152"/>
      <c r="CV49" s="152"/>
      <c r="CW49" s="152"/>
      <c r="CX49" s="152"/>
      <c r="CY49" s="152"/>
      <c r="CZ49" s="152"/>
      <c r="DA49" s="152"/>
      <c r="DB49" s="152"/>
      <c r="DC49" s="152"/>
      <c r="DD49" s="152"/>
      <c r="DE49" s="152"/>
      <c r="DF49" s="152"/>
      <c r="DG49" s="152"/>
      <c r="DH49" s="152"/>
      <c r="DI49" s="152"/>
      <c r="DJ49" s="152"/>
      <c r="DK49" s="152"/>
      <c r="DL49" s="152"/>
      <c r="DM49" s="152"/>
      <c r="DN49" s="152"/>
      <c r="DO49" s="152"/>
      <c r="DP49" s="152"/>
      <c r="DQ49" s="152"/>
      <c r="DR49" s="152"/>
      <c r="DS49" s="152"/>
      <c r="DT49" s="152"/>
      <c r="DU49" s="152"/>
      <c r="DV49" s="152"/>
      <c r="DW49" s="152"/>
      <c r="DX49" s="152"/>
      <c r="DY49" s="152"/>
      <c r="DZ49" s="152"/>
      <c r="EA49" s="152"/>
      <c r="EB49" s="152"/>
      <c r="EC49" s="152"/>
      <c r="ED49" s="152"/>
      <c r="EE49" s="152"/>
      <c r="EF49" s="152"/>
      <c r="EG49" s="152"/>
      <c r="EH49" s="152"/>
      <c r="EI49" s="152"/>
      <c r="EJ49" s="152"/>
      <c r="EK49" s="152"/>
      <c r="EL49" s="152"/>
      <c r="EM49" s="152"/>
      <c r="EN49" s="152"/>
      <c r="EO49" s="152"/>
      <c r="EP49" s="152"/>
      <c r="EQ49" s="152"/>
      <c r="ER49" s="152"/>
      <c r="ES49" s="152"/>
      <c r="ET49" s="152"/>
      <c r="EU49" s="152"/>
      <c r="EV49" s="152"/>
      <c r="EW49" s="152"/>
      <c r="EX49" s="152"/>
      <c r="EY49" s="152"/>
      <c r="EZ49" s="152"/>
      <c r="FA49" s="152"/>
      <c r="FB49" s="152"/>
      <c r="FC49" s="152"/>
      <c r="FD49" s="152"/>
      <c r="FE49" s="152"/>
      <c r="FF49" s="152"/>
      <c r="FG49" s="152"/>
      <c r="FH49" s="152"/>
      <c r="FI49" s="152"/>
      <c r="FJ49" s="152"/>
      <c r="FK49" s="152"/>
      <c r="FL49" s="152"/>
      <c r="FM49" s="152"/>
      <c r="FN49" s="152"/>
      <c r="FO49" s="152"/>
      <c r="FP49" s="152"/>
      <c r="FQ49" s="152"/>
      <c r="FR49" s="152"/>
      <c r="FS49" s="152"/>
      <c r="FT49" s="152"/>
      <c r="FU49" s="152"/>
      <c r="FV49" s="152"/>
      <c r="FW49" s="152"/>
      <c r="FX49" s="152"/>
      <c r="FY49" s="152"/>
      <c r="FZ49" s="152"/>
      <c r="GA49" s="152"/>
      <c r="GB49" s="152"/>
      <c r="GC49" s="152"/>
      <c r="GD49" s="152"/>
      <c r="GE49" s="152"/>
      <c r="GF49" s="152"/>
      <c r="GG49" s="152"/>
      <c r="GH49" s="152"/>
      <c r="GI49" s="152"/>
      <c r="GJ49" s="152"/>
      <c r="GK49" s="152"/>
      <c r="GL49" s="152"/>
      <c r="GM49" s="152"/>
      <c r="GN49" s="152"/>
      <c r="GO49" s="152"/>
      <c r="GP49" s="152"/>
      <c r="GQ49" s="152"/>
      <c r="GR49" s="152"/>
      <c r="GS49" s="152"/>
      <c r="GT49" s="152"/>
      <c r="GU49" s="152"/>
      <c r="GV49" s="152"/>
      <c r="GW49" s="152"/>
      <c r="GX49" s="152"/>
      <c r="GY49" s="152"/>
      <c r="GZ49" s="152"/>
      <c r="HA49" s="152"/>
      <c r="HB49" s="152"/>
      <c r="HC49" s="152"/>
      <c r="HD49" s="152"/>
      <c r="HE49" s="152"/>
      <c r="HF49" s="152"/>
      <c r="HG49" s="152"/>
      <c r="HH49" s="152"/>
      <c r="HI49" s="152"/>
      <c r="HJ49" s="152"/>
      <c r="HK49" s="152"/>
      <c r="HL49" s="152"/>
      <c r="HM49" s="152"/>
      <c r="HN49" s="152"/>
      <c r="HO49" s="152"/>
      <c r="HP49" s="152"/>
      <c r="HQ49" s="152"/>
      <c r="HR49" s="152"/>
      <c r="HS49" s="152"/>
      <c r="HT49" s="152"/>
      <c r="HU49" s="152"/>
      <c r="HV49" s="152"/>
      <c r="HW49" s="152"/>
      <c r="HX49" s="152"/>
      <c r="HY49" s="152"/>
      <c r="HZ49" s="152"/>
      <c r="IA49" s="152"/>
      <c r="IB49" s="152"/>
      <c r="IC49" s="152"/>
      <c r="ID49" s="152"/>
      <c r="IE49" s="152"/>
      <c r="IF49" s="152"/>
      <c r="IG49" s="152"/>
      <c r="IH49" s="152"/>
      <c r="II49" s="152"/>
      <c r="IJ49" s="152"/>
      <c r="IK49" s="152"/>
      <c r="IL49" s="152"/>
      <c r="IM49" s="151"/>
    </row>
    <row r="50" spans="1:247" s="152" customFormat="1" ht="72" x14ac:dyDescent="0.3">
      <c r="A50" s="196">
        <v>44</v>
      </c>
      <c r="B50" s="201" t="s">
        <v>241</v>
      </c>
      <c r="C50" s="176" t="s">
        <v>83</v>
      </c>
      <c r="D50" s="176">
        <v>48160831</v>
      </c>
      <c r="E50" s="209" t="s">
        <v>242</v>
      </c>
      <c r="F50" s="176">
        <v>600096131</v>
      </c>
      <c r="G50" s="74" t="s">
        <v>335</v>
      </c>
      <c r="H50" s="176" t="s">
        <v>84</v>
      </c>
      <c r="I50" s="176" t="s">
        <v>85</v>
      </c>
      <c r="J50" s="176" t="s">
        <v>85</v>
      </c>
      <c r="K50" s="74" t="s">
        <v>337</v>
      </c>
      <c r="L50" s="208">
        <v>200000</v>
      </c>
      <c r="M50" s="155"/>
      <c r="N50" s="195">
        <v>2023</v>
      </c>
      <c r="O50" s="195">
        <v>2027</v>
      </c>
      <c r="P50" s="150"/>
      <c r="Q50" s="150"/>
      <c r="R50" s="150"/>
      <c r="S50" s="150"/>
      <c r="T50" s="150"/>
      <c r="U50" s="150"/>
      <c r="V50" s="150"/>
      <c r="W50" s="150"/>
      <c r="X50" s="150"/>
      <c r="Y50" s="211" t="s">
        <v>338</v>
      </c>
      <c r="Z50" s="207" t="s">
        <v>86</v>
      </c>
    </row>
    <row r="51" spans="1:247" s="152" customFormat="1" ht="84" x14ac:dyDescent="0.3">
      <c r="A51" s="196">
        <v>45</v>
      </c>
      <c r="B51" s="201" t="s">
        <v>241</v>
      </c>
      <c r="C51" s="176" t="s">
        <v>83</v>
      </c>
      <c r="D51" s="176">
        <v>48160831</v>
      </c>
      <c r="E51" s="209" t="s">
        <v>242</v>
      </c>
      <c r="F51" s="176">
        <v>600096131</v>
      </c>
      <c r="G51" s="74" t="s">
        <v>339</v>
      </c>
      <c r="H51" s="176" t="s">
        <v>84</v>
      </c>
      <c r="I51" s="176" t="s">
        <v>85</v>
      </c>
      <c r="J51" s="176" t="s">
        <v>85</v>
      </c>
      <c r="K51" s="74" t="s">
        <v>340</v>
      </c>
      <c r="L51" s="208">
        <v>25000000</v>
      </c>
      <c r="M51" s="155"/>
      <c r="N51" s="195">
        <v>2023</v>
      </c>
      <c r="O51" s="195">
        <v>2027</v>
      </c>
      <c r="P51" s="150"/>
      <c r="Q51" s="210" t="s">
        <v>87</v>
      </c>
      <c r="R51" s="210"/>
      <c r="S51" s="210" t="s">
        <v>87</v>
      </c>
      <c r="T51" s="150"/>
      <c r="U51" s="150"/>
      <c r="V51" s="150"/>
      <c r="W51" s="150"/>
      <c r="X51" s="150"/>
      <c r="Y51" s="207" t="s">
        <v>169</v>
      </c>
      <c r="Z51" s="207" t="s">
        <v>86</v>
      </c>
    </row>
    <row r="52" spans="1:247" s="152" customFormat="1" x14ac:dyDescent="0.3">
      <c r="A52" s="102" t="s">
        <v>28</v>
      </c>
      <c r="B52" s="111"/>
      <c r="C52" s="20"/>
      <c r="D52" s="20"/>
      <c r="E52" s="112"/>
      <c r="F52" s="20"/>
      <c r="G52" s="206"/>
      <c r="H52" s="207"/>
      <c r="I52" s="207"/>
      <c r="J52" s="207"/>
      <c r="K52" s="74"/>
      <c r="L52" s="208"/>
      <c r="M52" s="155"/>
      <c r="N52" s="207"/>
      <c r="O52" s="207"/>
      <c r="P52" s="150"/>
      <c r="Q52" s="150"/>
      <c r="R52" s="150"/>
      <c r="S52" s="150"/>
      <c r="T52" s="150"/>
      <c r="U52" s="150"/>
      <c r="V52" s="150"/>
      <c r="W52" s="150"/>
      <c r="X52" s="150"/>
      <c r="Y52" s="207"/>
      <c r="Z52" s="207"/>
    </row>
    <row r="53" spans="1:247" s="31" customFormat="1" x14ac:dyDescent="0.3">
      <c r="A53" s="140"/>
      <c r="B53" s="76"/>
      <c r="C53" s="75"/>
      <c r="D53" s="75"/>
      <c r="E53" s="75"/>
      <c r="F53" s="75"/>
      <c r="G53" s="76"/>
      <c r="H53" s="75"/>
      <c r="I53" s="75"/>
      <c r="J53" s="75"/>
      <c r="L53" s="75"/>
      <c r="Y53" s="75"/>
      <c r="Z53" s="75"/>
    </row>
    <row r="54" spans="1:247" x14ac:dyDescent="0.3">
      <c r="K54" s="6"/>
    </row>
    <row r="55" spans="1:247" x14ac:dyDescent="0.3">
      <c r="A55" s="141" t="s">
        <v>29</v>
      </c>
      <c r="B55" s="79"/>
      <c r="C55" s="87"/>
      <c r="D55" s="79"/>
      <c r="E55" s="79"/>
      <c r="F55" s="79"/>
      <c r="G55" s="79"/>
      <c r="H55" s="79"/>
      <c r="I55" s="79"/>
      <c r="J55" s="79"/>
      <c r="K55" s="79"/>
      <c r="L55" s="80"/>
      <c r="M55" s="80"/>
      <c r="N55" s="79"/>
      <c r="O55" s="79"/>
      <c r="P55" s="79"/>
    </row>
    <row r="56" spans="1:247" x14ac:dyDescent="0.3">
      <c r="A56" s="142" t="s">
        <v>43</v>
      </c>
      <c r="B56" s="79"/>
      <c r="C56" s="87"/>
      <c r="D56" s="79"/>
      <c r="E56" s="79"/>
      <c r="F56" s="79"/>
      <c r="G56" s="79"/>
      <c r="H56" s="79"/>
      <c r="I56" s="79"/>
      <c r="J56" s="79"/>
      <c r="K56" s="79"/>
      <c r="L56" s="80"/>
      <c r="M56" s="80"/>
      <c r="N56" s="79"/>
      <c r="O56" s="79"/>
      <c r="P56" s="79"/>
    </row>
    <row r="57" spans="1:247" x14ac:dyDescent="0.3">
      <c r="A57" s="141"/>
      <c r="B57" s="79"/>
      <c r="C57" s="87"/>
      <c r="D57" s="79"/>
      <c r="E57" s="79"/>
      <c r="F57" s="79"/>
      <c r="G57" s="79"/>
      <c r="H57" s="79"/>
      <c r="I57" s="79"/>
      <c r="J57" s="79"/>
      <c r="K57" s="79"/>
      <c r="L57" s="80"/>
      <c r="M57" s="80"/>
      <c r="N57" s="79"/>
      <c r="O57" s="79"/>
      <c r="P57" s="79"/>
    </row>
    <row r="58" spans="1:247" x14ac:dyDescent="0.3">
      <c r="A58" s="141" t="s">
        <v>224</v>
      </c>
      <c r="B58" s="79"/>
      <c r="C58" s="87"/>
      <c r="D58" s="79"/>
      <c r="E58" s="79"/>
      <c r="F58" s="79"/>
      <c r="G58" s="79"/>
      <c r="H58" s="79"/>
      <c r="I58" s="79"/>
      <c r="J58" s="79"/>
      <c r="K58" s="79"/>
      <c r="L58" s="80"/>
      <c r="M58" s="80"/>
      <c r="N58" s="79"/>
      <c r="O58" s="79"/>
      <c r="P58" s="79"/>
    </row>
    <row r="59" spans="1:247" x14ac:dyDescent="0.3">
      <c r="A59" s="141" t="s">
        <v>221</v>
      </c>
      <c r="B59" s="79"/>
      <c r="C59" s="87"/>
      <c r="D59" s="79"/>
      <c r="E59" s="79"/>
      <c r="F59" s="79"/>
      <c r="G59" s="79"/>
      <c r="H59" s="79"/>
      <c r="I59" s="79"/>
      <c r="J59" s="79"/>
      <c r="K59" s="79"/>
      <c r="L59" s="80"/>
      <c r="M59" s="80"/>
      <c r="N59" s="79"/>
      <c r="O59" s="79"/>
      <c r="P59" s="79"/>
    </row>
    <row r="60" spans="1:247" x14ac:dyDescent="0.3">
      <c r="A60" s="141" t="s">
        <v>222</v>
      </c>
      <c r="B60" s="79"/>
      <c r="C60" s="87"/>
      <c r="D60" s="79"/>
      <c r="E60" s="79"/>
      <c r="F60" s="79"/>
      <c r="G60" s="79"/>
      <c r="H60" s="79"/>
      <c r="I60" s="79"/>
      <c r="J60" s="79"/>
      <c r="K60" s="79"/>
      <c r="L60" s="80"/>
      <c r="M60" s="80"/>
      <c r="N60" s="79"/>
      <c r="O60" s="79"/>
      <c r="P60" s="79"/>
    </row>
    <row r="61" spans="1:247" x14ac:dyDescent="0.3">
      <c r="A61" s="141"/>
      <c r="B61" s="79"/>
      <c r="C61" s="87"/>
      <c r="D61" s="79"/>
      <c r="E61" s="79"/>
      <c r="F61" s="79"/>
      <c r="G61" s="79"/>
      <c r="H61" s="79"/>
      <c r="I61" s="79"/>
      <c r="J61" s="79"/>
      <c r="K61" s="79"/>
      <c r="L61" s="80"/>
      <c r="M61" s="80"/>
      <c r="N61" s="79"/>
      <c r="O61" s="79"/>
      <c r="P61" s="79"/>
    </row>
    <row r="62" spans="1:247" x14ac:dyDescent="0.3">
      <c r="A62" s="141" t="s">
        <v>44</v>
      </c>
      <c r="B62" s="79"/>
      <c r="C62" s="87"/>
      <c r="D62" s="79"/>
      <c r="E62" s="79"/>
      <c r="F62" s="79"/>
      <c r="G62" s="79"/>
      <c r="H62" s="79"/>
      <c r="I62" s="79"/>
      <c r="J62" s="79"/>
      <c r="K62" s="79"/>
      <c r="L62" s="80"/>
      <c r="M62" s="80"/>
      <c r="N62" s="79"/>
      <c r="O62" s="79"/>
      <c r="P62" s="79"/>
    </row>
    <row r="63" spans="1:247" x14ac:dyDescent="0.3">
      <c r="A63" s="141"/>
      <c r="B63" s="79"/>
      <c r="C63" s="87"/>
      <c r="D63" s="79"/>
      <c r="E63" s="79"/>
      <c r="F63" s="79"/>
      <c r="G63" s="79"/>
      <c r="H63" s="79"/>
      <c r="I63" s="79"/>
      <c r="J63" s="79"/>
      <c r="K63" s="79"/>
      <c r="L63" s="80"/>
      <c r="M63" s="80"/>
      <c r="N63" s="79"/>
      <c r="O63" s="79"/>
      <c r="P63" s="79"/>
    </row>
    <row r="64" spans="1:247" x14ac:dyDescent="0.3">
      <c r="A64" s="143" t="s">
        <v>77</v>
      </c>
      <c r="B64" s="81"/>
      <c r="C64" s="88"/>
      <c r="D64" s="81"/>
      <c r="E64" s="81"/>
      <c r="F64" s="81"/>
      <c r="G64" s="81"/>
      <c r="H64" s="81"/>
      <c r="I64" s="79"/>
      <c r="J64" s="79"/>
      <c r="K64" s="79"/>
      <c r="L64" s="80"/>
      <c r="M64" s="80"/>
      <c r="N64" s="79"/>
      <c r="O64" s="79"/>
      <c r="P64" s="79"/>
    </row>
    <row r="65" spans="1:26" x14ac:dyDescent="0.3">
      <c r="A65" s="143" t="s">
        <v>73</v>
      </c>
      <c r="B65" s="81"/>
      <c r="C65" s="88"/>
      <c r="D65" s="81"/>
      <c r="E65" s="81"/>
      <c r="F65" s="81"/>
      <c r="G65" s="81"/>
      <c r="H65" s="81"/>
      <c r="I65" s="79"/>
      <c r="J65" s="79"/>
      <c r="K65" s="79"/>
      <c r="L65" s="80"/>
      <c r="M65" s="80"/>
      <c r="N65" s="79"/>
      <c r="O65" s="79"/>
      <c r="P65" s="79"/>
    </row>
    <row r="66" spans="1:26" x14ac:dyDescent="0.3">
      <c r="A66" s="143" t="s">
        <v>69</v>
      </c>
      <c r="B66" s="81"/>
      <c r="C66" s="88"/>
      <c r="D66" s="81"/>
      <c r="E66" s="81"/>
      <c r="F66" s="81"/>
      <c r="G66" s="81"/>
      <c r="H66" s="81"/>
      <c r="I66" s="79"/>
      <c r="J66" s="79"/>
      <c r="K66" s="79"/>
      <c r="L66" s="80"/>
      <c r="M66" s="80"/>
      <c r="N66" s="79"/>
      <c r="O66" s="79"/>
      <c r="P66" s="79"/>
    </row>
    <row r="67" spans="1:26" x14ac:dyDescent="0.3">
      <c r="A67" s="143" t="s">
        <v>70</v>
      </c>
      <c r="B67" s="81"/>
      <c r="C67" s="88"/>
      <c r="D67" s="81"/>
      <c r="E67" s="81"/>
      <c r="F67" s="81"/>
      <c r="G67" s="81"/>
      <c r="H67" s="81"/>
      <c r="I67" s="79"/>
      <c r="J67" s="79"/>
      <c r="K67" s="79"/>
      <c r="L67" s="80"/>
      <c r="M67" s="80"/>
      <c r="N67" s="79"/>
      <c r="O67" s="79"/>
      <c r="P67" s="79"/>
    </row>
    <row r="68" spans="1:26" x14ac:dyDescent="0.3">
      <c r="A68" s="143" t="s">
        <v>71</v>
      </c>
      <c r="B68" s="81"/>
      <c r="C68" s="88"/>
      <c r="D68" s="81"/>
      <c r="E68" s="81"/>
      <c r="F68" s="81"/>
      <c r="G68" s="81"/>
      <c r="H68" s="81"/>
      <c r="I68" s="79"/>
      <c r="J68" s="79"/>
      <c r="K68" s="79"/>
      <c r="L68" s="80"/>
      <c r="M68" s="80"/>
      <c r="N68" s="79"/>
      <c r="O68" s="79"/>
      <c r="P68" s="79"/>
    </row>
    <row r="69" spans="1:26" x14ac:dyDescent="0.3">
      <c r="A69" s="143" t="s">
        <v>72</v>
      </c>
      <c r="B69" s="81"/>
      <c r="C69" s="88"/>
      <c r="D69" s="81"/>
      <c r="E69" s="81"/>
      <c r="F69" s="81"/>
      <c r="G69" s="81"/>
      <c r="H69" s="81"/>
      <c r="I69" s="79"/>
      <c r="J69" s="79"/>
      <c r="K69" s="79"/>
      <c r="L69" s="80"/>
      <c r="M69" s="80"/>
      <c r="N69" s="79"/>
      <c r="O69" s="79"/>
      <c r="P69" s="79"/>
    </row>
    <row r="70" spans="1:26" x14ac:dyDescent="0.3">
      <c r="A70" s="143" t="s">
        <v>225</v>
      </c>
      <c r="B70" s="81"/>
      <c r="C70" s="88"/>
      <c r="D70" s="81"/>
      <c r="E70" s="81"/>
      <c r="F70" s="81"/>
      <c r="G70" s="81"/>
      <c r="H70" s="81"/>
      <c r="I70" s="79"/>
      <c r="J70" s="79"/>
      <c r="K70" s="79"/>
      <c r="L70" s="80"/>
      <c r="M70" s="80"/>
      <c r="N70" s="79"/>
      <c r="O70" s="79"/>
      <c r="P70" s="79"/>
    </row>
    <row r="71" spans="1:26" x14ac:dyDescent="0.3">
      <c r="A71" s="143" t="s">
        <v>75</v>
      </c>
      <c r="B71" s="81"/>
      <c r="C71" s="88"/>
      <c r="D71" s="81"/>
      <c r="E71" s="81"/>
      <c r="F71" s="81"/>
      <c r="G71" s="81"/>
      <c r="H71" s="81"/>
      <c r="I71" s="79"/>
      <c r="J71" s="79"/>
      <c r="K71" s="79"/>
      <c r="L71" s="80"/>
      <c r="M71" s="80"/>
      <c r="N71" s="79"/>
      <c r="O71" s="79"/>
      <c r="P71" s="79"/>
    </row>
    <row r="72" spans="1:26" x14ac:dyDescent="0.3">
      <c r="A72" s="144" t="s">
        <v>74</v>
      </c>
      <c r="B72" s="84"/>
      <c r="C72" s="89"/>
      <c r="D72" s="84"/>
      <c r="E72" s="84"/>
      <c r="F72" s="79"/>
      <c r="G72" s="79"/>
      <c r="H72" s="79"/>
      <c r="I72" s="79"/>
      <c r="J72" s="79"/>
      <c r="K72" s="79"/>
      <c r="L72" s="80"/>
      <c r="M72" s="80"/>
      <c r="N72" s="79"/>
      <c r="O72" s="79"/>
      <c r="P72" s="79"/>
    </row>
    <row r="73" spans="1:26" x14ac:dyDescent="0.3">
      <c r="A73" s="143" t="s">
        <v>76</v>
      </c>
      <c r="B73" s="81"/>
      <c r="C73" s="88"/>
      <c r="D73" s="81"/>
      <c r="E73" s="81"/>
      <c r="F73" s="81"/>
      <c r="G73" s="79"/>
      <c r="H73" s="79"/>
      <c r="I73" s="79"/>
      <c r="J73" s="79"/>
      <c r="K73" s="79"/>
      <c r="L73" s="80"/>
      <c r="M73" s="80"/>
      <c r="N73" s="79"/>
      <c r="O73" s="79"/>
      <c r="P73" s="79"/>
    </row>
    <row r="74" spans="1:26" x14ac:dyDescent="0.3">
      <c r="A74" s="143" t="s">
        <v>46</v>
      </c>
      <c r="B74" s="81"/>
      <c r="C74" s="88"/>
      <c r="D74" s="81"/>
      <c r="E74" s="81"/>
      <c r="F74" s="81"/>
      <c r="G74" s="79"/>
      <c r="H74" s="79"/>
      <c r="I74" s="79"/>
      <c r="J74" s="79"/>
      <c r="K74" s="79"/>
      <c r="L74" s="80"/>
      <c r="M74" s="80"/>
      <c r="N74" s="79"/>
      <c r="O74" s="79"/>
      <c r="P74" s="79"/>
    </row>
    <row r="75" spans="1:26" x14ac:dyDescent="0.3">
      <c r="A75" s="143"/>
      <c r="B75" s="81"/>
      <c r="C75" s="88"/>
      <c r="D75" s="81"/>
      <c r="E75" s="81"/>
      <c r="F75" s="81"/>
      <c r="G75" s="79"/>
      <c r="H75" s="79"/>
      <c r="I75" s="79"/>
      <c r="J75" s="79"/>
      <c r="K75" s="79"/>
      <c r="L75" s="80"/>
      <c r="M75" s="80"/>
      <c r="N75" s="79"/>
      <c r="O75" s="79"/>
      <c r="P75" s="79"/>
    </row>
    <row r="76" spans="1:26" x14ac:dyDescent="0.3">
      <c r="A76" s="143" t="s">
        <v>78</v>
      </c>
      <c r="B76" s="81"/>
      <c r="C76" s="88"/>
      <c r="D76" s="81"/>
      <c r="E76" s="81"/>
      <c r="F76" s="81"/>
      <c r="G76" s="79"/>
      <c r="H76" s="79"/>
      <c r="I76" s="79"/>
      <c r="J76" s="79"/>
      <c r="K76" s="79"/>
      <c r="L76" s="80"/>
      <c r="M76" s="80"/>
      <c r="N76" s="79"/>
      <c r="O76" s="79"/>
      <c r="P76" s="79"/>
    </row>
    <row r="77" spans="1:26" x14ac:dyDescent="0.3">
      <c r="A77" s="143" t="s">
        <v>65</v>
      </c>
      <c r="B77" s="81"/>
      <c r="C77" s="88"/>
      <c r="D77" s="81"/>
      <c r="E77" s="81"/>
      <c r="F77" s="81"/>
      <c r="G77" s="79"/>
      <c r="H77" s="79"/>
      <c r="I77" s="79"/>
      <c r="J77" s="79"/>
      <c r="K77" s="79"/>
      <c r="L77" s="80"/>
      <c r="M77" s="80"/>
      <c r="N77" s="79"/>
      <c r="O77" s="79"/>
      <c r="P77" s="79"/>
    </row>
    <row r="78" spans="1:26" x14ac:dyDescent="0.3">
      <c r="A78" s="141"/>
      <c r="B78" s="79"/>
      <c r="C78" s="87"/>
      <c r="D78" s="79"/>
      <c r="E78" s="79"/>
      <c r="F78" s="79"/>
      <c r="G78" s="79"/>
      <c r="H78" s="79"/>
      <c r="I78" s="79"/>
      <c r="J78" s="79"/>
      <c r="K78" s="79"/>
      <c r="L78" s="80"/>
      <c r="M78" s="80"/>
      <c r="N78" s="79"/>
      <c r="O78" s="79"/>
      <c r="P78" s="79"/>
    </row>
    <row r="79" spans="1:26" x14ac:dyDescent="0.3">
      <c r="A79" s="141" t="s">
        <v>47</v>
      </c>
      <c r="B79" s="79"/>
      <c r="C79" s="87"/>
      <c r="D79" s="79"/>
      <c r="E79" s="79"/>
      <c r="F79" s="79"/>
      <c r="G79" s="79"/>
      <c r="H79" s="79"/>
      <c r="I79" s="79"/>
      <c r="J79" s="79"/>
      <c r="K79" s="79"/>
      <c r="L79" s="80"/>
      <c r="M79" s="80"/>
      <c r="N79" s="79"/>
      <c r="O79" s="79"/>
      <c r="P79" s="79"/>
    </row>
    <row r="80" spans="1:26" s="7" customFormat="1" x14ac:dyDescent="0.3">
      <c r="A80" s="143" t="s">
        <v>48</v>
      </c>
      <c r="B80" s="79"/>
      <c r="C80" s="87"/>
      <c r="D80" s="79"/>
      <c r="E80" s="79"/>
      <c r="F80" s="79"/>
      <c r="G80" s="79"/>
      <c r="H80" s="79"/>
      <c r="I80" s="79"/>
      <c r="J80" s="79"/>
      <c r="K80" s="79"/>
      <c r="L80" s="80"/>
      <c r="M80" s="80"/>
      <c r="N80" s="79"/>
      <c r="O80" s="79"/>
      <c r="P80" s="79"/>
      <c r="Y80" s="13"/>
      <c r="Z80" s="13"/>
    </row>
    <row r="81" spans="1:26" s="7" customFormat="1" x14ac:dyDescent="0.3">
      <c r="A81" s="141" t="s">
        <v>49</v>
      </c>
      <c r="B81" s="79"/>
      <c r="C81" s="87"/>
      <c r="D81" s="79"/>
      <c r="E81" s="79"/>
      <c r="F81" s="79"/>
      <c r="G81" s="79"/>
      <c r="H81" s="79"/>
      <c r="I81" s="79"/>
      <c r="J81" s="79"/>
      <c r="K81" s="79"/>
      <c r="L81" s="80"/>
      <c r="M81" s="80"/>
      <c r="N81" s="79"/>
      <c r="O81" s="79"/>
      <c r="P81" s="79"/>
      <c r="Y81" s="13"/>
      <c r="Z81" s="13"/>
    </row>
    <row r="82" spans="1:26" x14ac:dyDescent="0.3">
      <c r="A82" s="141"/>
      <c r="B82" s="79"/>
      <c r="C82" s="87"/>
      <c r="D82" s="79"/>
      <c r="E82" s="79"/>
      <c r="F82" s="79"/>
      <c r="G82" s="79"/>
      <c r="H82" s="79"/>
      <c r="I82" s="79"/>
      <c r="J82" s="79"/>
      <c r="K82" s="79"/>
      <c r="L82" s="80"/>
      <c r="M82" s="80"/>
      <c r="N82" s="79"/>
      <c r="O82" s="79"/>
      <c r="P82" s="79"/>
    </row>
    <row r="84" spans="1:26" s="12" customFormat="1" x14ac:dyDescent="0.3">
      <c r="A84" s="145"/>
      <c r="B84" s="10"/>
      <c r="C84" s="13"/>
      <c r="D84" s="13"/>
      <c r="E84" s="13"/>
      <c r="F84" s="13"/>
      <c r="G84" s="10"/>
      <c r="H84" s="13"/>
      <c r="I84" s="6"/>
      <c r="J84" s="14"/>
      <c r="L84" s="14"/>
      <c r="Y84" s="14"/>
      <c r="Z84" s="14"/>
    </row>
  </sheetData>
  <mergeCells count="29">
    <mergeCell ref="A3:Z3"/>
    <mergeCell ref="A4:A6"/>
    <mergeCell ref="C5:C6"/>
    <mergeCell ref="D5:D6"/>
    <mergeCell ref="E5:E6"/>
    <mergeCell ref="F5:F6"/>
    <mergeCell ref="G4:G6"/>
    <mergeCell ref="J4:J6"/>
    <mergeCell ref="T5:T6"/>
    <mergeCell ref="V5:V6"/>
    <mergeCell ref="X5:X6"/>
    <mergeCell ref="P4:X4"/>
    <mergeCell ref="B5:B6"/>
    <mergeCell ref="U5:U6"/>
    <mergeCell ref="P5:S5"/>
    <mergeCell ref="Y4:Z4"/>
    <mergeCell ref="Y5:Y6"/>
    <mergeCell ref="Z5:Z6"/>
    <mergeCell ref="L5:L6"/>
    <mergeCell ref="M5:M6"/>
    <mergeCell ref="N5:N6"/>
    <mergeCell ref="O5:O6"/>
    <mergeCell ref="W5:W6"/>
    <mergeCell ref="B4:F4"/>
    <mergeCell ref="L4:M4"/>
    <mergeCell ref="N4:O4"/>
    <mergeCell ref="H4:H6"/>
    <mergeCell ref="I4:I6"/>
    <mergeCell ref="K4:K6"/>
  </mergeCells>
  <pageMargins left="0.7" right="0.7" top="0.78740157499999996" bottom="0.78740157499999996" header="0.3" footer="0.3"/>
  <pageSetup paperSize="8" scale="3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T49"/>
  <sheetViews>
    <sheetView tabSelected="1" topLeftCell="B1" zoomScale="80" zoomScaleNormal="80" workbookViewId="0">
      <selection activeCell="B1" sqref="A1:T48"/>
    </sheetView>
  </sheetViews>
  <sheetFormatPr defaultColWidth="8.6640625" defaultRowHeight="14.4" x14ac:dyDescent="0.3"/>
  <cols>
    <col min="1" max="1" width="14.33203125" hidden="1" customWidth="1"/>
    <col min="2" max="2" width="7.33203125" customWidth="1"/>
    <col min="3" max="3" width="18.33203125" customWidth="1"/>
    <col min="4" max="4" width="17.5546875" customWidth="1"/>
    <col min="5" max="5" width="9.6640625" style="6" customWidth="1"/>
    <col min="6" max="6" width="22.33203125" customWidth="1"/>
    <col min="7" max="7" width="16" customWidth="1"/>
    <col min="8" max="8" width="13.6640625" customWidth="1"/>
    <col min="9" max="9" width="16.6640625" customWidth="1"/>
    <col min="10" max="10" width="39.44140625" customWidth="1"/>
    <col min="11" max="11" width="10.44140625" style="6" customWidth="1"/>
    <col min="12" max="12" width="10.44140625" customWidth="1"/>
    <col min="13" max="13" width="9" customWidth="1"/>
    <col min="15" max="18" width="11.109375" style="6" customWidth="1"/>
    <col min="19" max="19" width="14" customWidth="1"/>
    <col min="20" max="20" width="10.5546875" customWidth="1"/>
  </cols>
  <sheetData>
    <row r="2" spans="1:20" ht="15" thickBot="1" x14ac:dyDescent="0.35"/>
    <row r="3" spans="1:20" ht="21.75" customHeight="1" thickBot="1" x14ac:dyDescent="0.4">
      <c r="A3" s="291" t="s">
        <v>50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3"/>
    </row>
    <row r="4" spans="1:20" ht="40.5" customHeight="1" thickBot="1" x14ac:dyDescent="0.35">
      <c r="A4" s="224" t="s">
        <v>51</v>
      </c>
      <c r="B4" s="222" t="s">
        <v>6</v>
      </c>
      <c r="C4" s="296" t="s">
        <v>52</v>
      </c>
      <c r="D4" s="272"/>
      <c r="E4" s="272"/>
      <c r="F4" s="297" t="s">
        <v>8</v>
      </c>
      <c r="G4" s="329" t="s">
        <v>34</v>
      </c>
      <c r="H4" s="233" t="s">
        <v>66</v>
      </c>
      <c r="I4" s="231" t="s">
        <v>10</v>
      </c>
      <c r="J4" s="297" t="s">
        <v>11</v>
      </c>
      <c r="K4" s="229" t="s">
        <v>53</v>
      </c>
      <c r="L4" s="230"/>
      <c r="M4" s="301" t="s">
        <v>13</v>
      </c>
      <c r="N4" s="302"/>
      <c r="O4" s="321" t="s">
        <v>54</v>
      </c>
      <c r="P4" s="322"/>
      <c r="Q4" s="322"/>
      <c r="R4" s="322"/>
      <c r="S4" s="301" t="s">
        <v>15</v>
      </c>
      <c r="T4" s="302"/>
    </row>
    <row r="5" spans="1:20" ht="22.35" customHeight="1" thickBot="1" x14ac:dyDescent="0.35">
      <c r="A5" s="294"/>
      <c r="B5" s="307"/>
      <c r="C5" s="308" t="s">
        <v>55</v>
      </c>
      <c r="D5" s="310" t="s">
        <v>56</v>
      </c>
      <c r="E5" s="310" t="s">
        <v>57</v>
      </c>
      <c r="F5" s="298"/>
      <c r="G5" s="330"/>
      <c r="H5" s="332"/>
      <c r="I5" s="300"/>
      <c r="J5" s="298"/>
      <c r="K5" s="325" t="s">
        <v>58</v>
      </c>
      <c r="L5" s="325" t="s">
        <v>226</v>
      </c>
      <c r="M5" s="325" t="s">
        <v>22</v>
      </c>
      <c r="N5" s="327" t="s">
        <v>23</v>
      </c>
      <c r="O5" s="323" t="s">
        <v>37</v>
      </c>
      <c r="P5" s="324"/>
      <c r="Q5" s="324"/>
      <c r="R5" s="324"/>
      <c r="S5" s="303" t="s">
        <v>59</v>
      </c>
      <c r="T5" s="305" t="s">
        <v>27</v>
      </c>
    </row>
    <row r="6" spans="1:20" ht="62.25" customHeight="1" thickBot="1" x14ac:dyDescent="0.35">
      <c r="A6" s="295"/>
      <c r="B6" s="223"/>
      <c r="C6" s="309"/>
      <c r="D6" s="311"/>
      <c r="E6" s="311"/>
      <c r="F6" s="299"/>
      <c r="G6" s="331"/>
      <c r="H6" s="234"/>
      <c r="I6" s="232"/>
      <c r="J6" s="299"/>
      <c r="K6" s="326"/>
      <c r="L6" s="326"/>
      <c r="M6" s="326"/>
      <c r="N6" s="328"/>
      <c r="O6" s="54" t="s">
        <v>60</v>
      </c>
      <c r="P6" s="55" t="s">
        <v>40</v>
      </c>
      <c r="Q6" s="70" t="s">
        <v>41</v>
      </c>
      <c r="R6" s="71" t="s">
        <v>61</v>
      </c>
      <c r="S6" s="304"/>
      <c r="T6" s="306"/>
    </row>
    <row r="7" spans="1:20" s="62" customFormat="1" ht="24" x14ac:dyDescent="0.3">
      <c r="A7" s="62">
        <v>1</v>
      </c>
      <c r="B7" s="63">
        <v>1</v>
      </c>
      <c r="C7" s="64" t="s">
        <v>95</v>
      </c>
      <c r="D7" s="65" t="s">
        <v>83</v>
      </c>
      <c r="E7" s="63">
        <v>46494812</v>
      </c>
      <c r="F7" s="64" t="s">
        <v>144</v>
      </c>
      <c r="G7" s="24" t="s">
        <v>84</v>
      </c>
      <c r="H7" s="24" t="s">
        <v>85</v>
      </c>
      <c r="I7" s="24" t="s">
        <v>85</v>
      </c>
      <c r="J7" s="65" t="s">
        <v>145</v>
      </c>
      <c r="K7" s="61">
        <v>6000000</v>
      </c>
      <c r="L7" s="66"/>
      <c r="M7" s="60">
        <v>2021</v>
      </c>
      <c r="N7" s="24">
        <v>2027</v>
      </c>
      <c r="O7" s="63"/>
      <c r="P7" s="63"/>
      <c r="Q7" s="63"/>
      <c r="R7" s="63"/>
      <c r="S7" s="63" t="s">
        <v>135</v>
      </c>
      <c r="T7" s="63" t="s">
        <v>86</v>
      </c>
    </row>
    <row r="8" spans="1:20" s="62" customFormat="1" ht="24" x14ac:dyDescent="0.3">
      <c r="A8" s="62">
        <v>2</v>
      </c>
      <c r="B8" s="67">
        <v>2</v>
      </c>
      <c r="C8" s="26" t="s">
        <v>95</v>
      </c>
      <c r="D8" s="68" t="s">
        <v>83</v>
      </c>
      <c r="E8" s="67">
        <v>46494812</v>
      </c>
      <c r="F8" s="26" t="s">
        <v>98</v>
      </c>
      <c r="G8" s="17" t="s">
        <v>84</v>
      </c>
      <c r="H8" s="17" t="s">
        <v>85</v>
      </c>
      <c r="I8" s="17" t="s">
        <v>85</v>
      </c>
      <c r="J8" s="68" t="s">
        <v>146</v>
      </c>
      <c r="K8" s="27">
        <v>400000</v>
      </c>
      <c r="L8" s="66"/>
      <c r="M8" s="60">
        <v>2021</v>
      </c>
      <c r="N8" s="17">
        <v>2027</v>
      </c>
      <c r="O8" s="67"/>
      <c r="P8" s="67"/>
      <c r="Q8" s="68"/>
      <c r="R8" s="67"/>
      <c r="S8" s="67" t="s">
        <v>135</v>
      </c>
      <c r="T8" s="67" t="s">
        <v>86</v>
      </c>
    </row>
    <row r="9" spans="1:20" s="62" customFormat="1" ht="24" x14ac:dyDescent="0.3">
      <c r="A9" s="62">
        <v>3</v>
      </c>
      <c r="B9" s="67">
        <v>3</v>
      </c>
      <c r="C9" s="26" t="s">
        <v>95</v>
      </c>
      <c r="D9" s="68" t="s">
        <v>83</v>
      </c>
      <c r="E9" s="67">
        <v>46494812</v>
      </c>
      <c r="F9" s="26" t="s">
        <v>147</v>
      </c>
      <c r="G9" s="17" t="s">
        <v>84</v>
      </c>
      <c r="H9" s="17" t="s">
        <v>85</v>
      </c>
      <c r="I9" s="17" t="s">
        <v>85</v>
      </c>
      <c r="J9" s="68" t="s">
        <v>148</v>
      </c>
      <c r="K9" s="27">
        <v>100000</v>
      </c>
      <c r="L9" s="69">
        <f t="shared" ref="L9" si="0">K9*0.85</f>
        <v>85000</v>
      </c>
      <c r="M9" s="60">
        <v>2021</v>
      </c>
      <c r="N9" s="17">
        <v>2027</v>
      </c>
      <c r="O9" s="67"/>
      <c r="P9" s="67"/>
      <c r="Q9" s="67" t="s">
        <v>87</v>
      </c>
      <c r="R9" s="67"/>
      <c r="S9" s="67" t="s">
        <v>135</v>
      </c>
      <c r="T9" s="67" t="s">
        <v>86</v>
      </c>
    </row>
    <row r="10" spans="1:20" s="62" customFormat="1" ht="24" x14ac:dyDescent="0.3">
      <c r="B10" s="67">
        <v>4</v>
      </c>
      <c r="C10" s="26" t="s">
        <v>95</v>
      </c>
      <c r="D10" s="68" t="s">
        <v>83</v>
      </c>
      <c r="E10" s="67">
        <v>46494812</v>
      </c>
      <c r="F10" s="26" t="s">
        <v>149</v>
      </c>
      <c r="G10" s="17" t="s">
        <v>84</v>
      </c>
      <c r="H10" s="17" t="s">
        <v>85</v>
      </c>
      <c r="I10" s="17" t="s">
        <v>85</v>
      </c>
      <c r="J10" s="68" t="s">
        <v>150</v>
      </c>
      <c r="K10" s="27">
        <v>450000</v>
      </c>
      <c r="L10" s="66"/>
      <c r="M10" s="60">
        <v>2021</v>
      </c>
      <c r="N10" s="17">
        <v>2027</v>
      </c>
      <c r="O10" s="67"/>
      <c r="P10" s="67"/>
      <c r="Q10" s="67"/>
      <c r="R10" s="67"/>
      <c r="S10" s="67" t="s">
        <v>135</v>
      </c>
      <c r="T10" s="67" t="s">
        <v>86</v>
      </c>
    </row>
    <row r="11" spans="1:20" x14ac:dyDescent="0.3">
      <c r="B11" s="28" t="s">
        <v>28</v>
      </c>
      <c r="C11" s="2"/>
      <c r="D11" s="2"/>
      <c r="E11" s="28"/>
      <c r="F11" s="2"/>
      <c r="G11" s="2"/>
      <c r="H11" s="2"/>
      <c r="I11" s="2"/>
      <c r="J11" s="2"/>
      <c r="K11" s="28"/>
      <c r="L11" s="2"/>
      <c r="M11" s="2"/>
      <c r="N11" s="2"/>
      <c r="O11" s="28"/>
      <c r="P11" s="28"/>
      <c r="Q11" s="28"/>
      <c r="R11" s="28"/>
      <c r="S11" s="2"/>
      <c r="T11" s="2"/>
    </row>
    <row r="12" spans="1:20" x14ac:dyDescent="0.3">
      <c r="B12" s="6"/>
    </row>
    <row r="13" spans="1:20" ht="15" thickBot="1" x14ac:dyDescent="0.35">
      <c r="B13" s="6"/>
    </row>
    <row r="14" spans="1:20" x14ac:dyDescent="0.3">
      <c r="B14" t="s">
        <v>327</v>
      </c>
      <c r="C14" s="8"/>
      <c r="D14" s="33"/>
      <c r="F14" s="6"/>
      <c r="G14" s="312"/>
      <c r="H14" s="313"/>
      <c r="I14" s="313"/>
      <c r="J14" s="314"/>
    </row>
    <row r="15" spans="1:20" x14ac:dyDescent="0.3">
      <c r="B15" s="6"/>
      <c r="G15" s="315"/>
      <c r="H15" s="316"/>
      <c r="I15" s="316"/>
      <c r="J15" s="317"/>
    </row>
    <row r="16" spans="1:20" ht="15" thickBot="1" x14ac:dyDescent="0.35">
      <c r="B16" s="6"/>
      <c r="G16" s="318"/>
      <c r="H16" s="319"/>
      <c r="I16" s="319"/>
      <c r="J16" s="320"/>
    </row>
    <row r="17" spans="1:15" x14ac:dyDescent="0.3">
      <c r="B17" s="6"/>
      <c r="G17" s="313" t="s">
        <v>217</v>
      </c>
      <c r="H17" s="313"/>
      <c r="I17" s="313"/>
      <c r="J17" s="313"/>
    </row>
    <row r="18" spans="1:15" x14ac:dyDescent="0.3">
      <c r="B18" s="6"/>
    </row>
    <row r="21" spans="1:15" x14ac:dyDescent="0.3">
      <c r="A21" t="s">
        <v>62</v>
      </c>
    </row>
    <row r="22" spans="1:15" x14ac:dyDescent="0.3">
      <c r="B22" s="79" t="s">
        <v>63</v>
      </c>
      <c r="C22" s="79"/>
      <c r="D22" s="79"/>
      <c r="E22" s="79"/>
      <c r="F22" s="79"/>
      <c r="G22" s="79"/>
      <c r="H22" s="79"/>
      <c r="I22" s="79"/>
      <c r="J22" s="79"/>
      <c r="K22" s="80"/>
      <c r="L22" s="80"/>
      <c r="M22" s="79"/>
      <c r="N22" s="79"/>
      <c r="O22" s="79"/>
    </row>
    <row r="23" spans="1:15" ht="15.9" customHeight="1" x14ac:dyDescent="0.3">
      <c r="B23" s="79" t="s">
        <v>64</v>
      </c>
      <c r="C23" s="79"/>
      <c r="D23" s="79"/>
      <c r="E23" s="79"/>
      <c r="F23" s="79"/>
      <c r="G23" s="79"/>
      <c r="H23" s="79"/>
      <c r="I23" s="79"/>
      <c r="J23" s="79"/>
      <c r="K23" s="80"/>
      <c r="L23" s="80"/>
      <c r="M23" s="79"/>
      <c r="N23" s="79"/>
      <c r="O23" s="79"/>
    </row>
    <row r="24" spans="1:15" x14ac:dyDescent="0.3">
      <c r="B24" s="79" t="s">
        <v>224</v>
      </c>
      <c r="C24" s="79"/>
      <c r="D24" s="79"/>
      <c r="E24" s="79"/>
      <c r="F24" s="79"/>
      <c r="G24" s="79"/>
      <c r="H24" s="79"/>
      <c r="I24" s="79"/>
      <c r="J24" s="79"/>
      <c r="K24" s="80"/>
      <c r="L24" s="80"/>
      <c r="M24" s="79"/>
      <c r="N24" s="79"/>
      <c r="O24" s="79"/>
    </row>
    <row r="25" spans="1:15" x14ac:dyDescent="0.3">
      <c r="B25" s="79" t="s">
        <v>221</v>
      </c>
      <c r="C25" s="79"/>
      <c r="D25" s="79"/>
      <c r="E25" s="79"/>
      <c r="F25" s="79"/>
      <c r="G25" s="79"/>
      <c r="H25" s="79"/>
      <c r="I25" s="79"/>
      <c r="J25" s="79"/>
      <c r="K25" s="80"/>
      <c r="L25" s="80"/>
      <c r="M25" s="79"/>
      <c r="N25" s="79"/>
      <c r="O25" s="79"/>
    </row>
    <row r="26" spans="1:15" x14ac:dyDescent="0.3">
      <c r="B26" s="79" t="s">
        <v>222</v>
      </c>
      <c r="C26" s="79"/>
      <c r="D26" s="79"/>
      <c r="E26" s="79"/>
      <c r="F26" s="79"/>
      <c r="G26" s="79"/>
      <c r="H26" s="79"/>
      <c r="I26" s="79"/>
      <c r="J26" s="79"/>
      <c r="K26" s="80"/>
      <c r="L26" s="80"/>
      <c r="M26" s="79"/>
      <c r="N26" s="79"/>
      <c r="O26" s="79"/>
    </row>
    <row r="27" spans="1:15" x14ac:dyDescent="0.3">
      <c r="B27" s="79"/>
      <c r="C27" s="79"/>
      <c r="D27" s="79"/>
      <c r="E27" s="79"/>
      <c r="F27" s="79"/>
      <c r="G27" s="79"/>
      <c r="H27" s="79"/>
      <c r="I27" s="79"/>
      <c r="J27" s="79"/>
      <c r="K27" s="80"/>
      <c r="L27" s="80"/>
      <c r="M27" s="79"/>
      <c r="N27" s="79"/>
      <c r="O27" s="79"/>
    </row>
    <row r="28" spans="1:15" x14ac:dyDescent="0.3">
      <c r="B28" s="79" t="s">
        <v>44</v>
      </c>
      <c r="C28" s="79"/>
      <c r="D28" s="79"/>
      <c r="E28" s="79"/>
      <c r="F28" s="79"/>
      <c r="G28" s="79"/>
      <c r="H28" s="79"/>
      <c r="I28" s="79"/>
      <c r="J28" s="79"/>
      <c r="K28" s="80"/>
      <c r="L28" s="80"/>
      <c r="M28" s="79"/>
      <c r="N28" s="79"/>
      <c r="O28" s="79"/>
    </row>
    <row r="29" spans="1:15" x14ac:dyDescent="0.3">
      <c r="A29" s="1" t="s">
        <v>45</v>
      </c>
      <c r="B29" s="79"/>
      <c r="C29" s="79"/>
      <c r="D29" s="79"/>
      <c r="E29" s="79"/>
      <c r="F29" s="79"/>
      <c r="G29" s="79"/>
      <c r="H29" s="79"/>
      <c r="I29" s="79"/>
      <c r="J29" s="79"/>
      <c r="K29" s="80"/>
      <c r="L29" s="80"/>
      <c r="M29" s="79"/>
      <c r="N29" s="79"/>
      <c r="O29" s="79"/>
    </row>
    <row r="30" spans="1:15" x14ac:dyDescent="0.3">
      <c r="A30" s="1" t="s">
        <v>46</v>
      </c>
      <c r="B30" s="81" t="s">
        <v>80</v>
      </c>
      <c r="C30" s="81"/>
      <c r="D30" s="81"/>
      <c r="E30" s="81"/>
      <c r="F30" s="81"/>
      <c r="G30" s="81"/>
      <c r="H30" s="81"/>
      <c r="I30" s="81"/>
      <c r="J30" s="81"/>
      <c r="K30" s="85"/>
      <c r="L30" s="85"/>
      <c r="M30" s="79"/>
      <c r="N30" s="79"/>
      <c r="O30" s="79"/>
    </row>
    <row r="31" spans="1:15" x14ac:dyDescent="0.3">
      <c r="A31" s="1"/>
      <c r="B31" s="81" t="s">
        <v>73</v>
      </c>
      <c r="C31" s="81"/>
      <c r="D31" s="81"/>
      <c r="E31" s="81"/>
      <c r="F31" s="81"/>
      <c r="G31" s="81"/>
      <c r="H31" s="81"/>
      <c r="I31" s="81"/>
      <c r="J31" s="81"/>
      <c r="K31" s="85"/>
      <c r="L31" s="85"/>
      <c r="M31" s="79"/>
      <c r="N31" s="79"/>
      <c r="O31" s="79"/>
    </row>
    <row r="32" spans="1:15" x14ac:dyDescent="0.3">
      <c r="A32" s="1"/>
      <c r="B32" s="81" t="s">
        <v>69</v>
      </c>
      <c r="C32" s="81"/>
      <c r="D32" s="81"/>
      <c r="E32" s="81"/>
      <c r="F32" s="81"/>
      <c r="G32" s="81"/>
      <c r="H32" s="81"/>
      <c r="I32" s="81"/>
      <c r="J32" s="81"/>
      <c r="K32" s="85"/>
      <c r="L32" s="85"/>
      <c r="M32" s="79"/>
      <c r="N32" s="79"/>
      <c r="O32" s="79"/>
    </row>
    <row r="33" spans="1:15" x14ac:dyDescent="0.3">
      <c r="A33" s="1"/>
      <c r="B33" s="81" t="s">
        <v>70</v>
      </c>
      <c r="C33" s="81"/>
      <c r="D33" s="81"/>
      <c r="E33" s="81"/>
      <c r="F33" s="81"/>
      <c r="G33" s="81"/>
      <c r="H33" s="81"/>
      <c r="I33" s="81"/>
      <c r="J33" s="81"/>
      <c r="K33" s="85"/>
      <c r="L33" s="85"/>
      <c r="M33" s="79"/>
      <c r="N33" s="79"/>
      <c r="O33" s="79"/>
    </row>
    <row r="34" spans="1:15" x14ac:dyDescent="0.3">
      <c r="A34" s="1"/>
      <c r="B34" s="81" t="s">
        <v>71</v>
      </c>
      <c r="C34" s="81"/>
      <c r="D34" s="81"/>
      <c r="E34" s="81"/>
      <c r="F34" s="81"/>
      <c r="G34" s="81"/>
      <c r="H34" s="81"/>
      <c r="I34" s="81"/>
      <c r="J34" s="81"/>
      <c r="K34" s="85"/>
      <c r="L34" s="85"/>
      <c r="M34" s="79"/>
      <c r="N34" s="79"/>
      <c r="O34" s="79"/>
    </row>
    <row r="35" spans="1:15" x14ac:dyDescent="0.3">
      <c r="A35" s="1"/>
      <c r="B35" s="81" t="s">
        <v>72</v>
      </c>
      <c r="C35" s="81"/>
      <c r="D35" s="81"/>
      <c r="E35" s="81"/>
      <c r="F35" s="81"/>
      <c r="G35" s="81"/>
      <c r="H35" s="81"/>
      <c r="I35" s="81"/>
      <c r="J35" s="81"/>
      <c r="K35" s="85"/>
      <c r="L35" s="85"/>
      <c r="M35" s="79"/>
      <c r="N35" s="79"/>
      <c r="O35" s="79"/>
    </row>
    <row r="36" spans="1:15" x14ac:dyDescent="0.3">
      <c r="A36" s="1"/>
      <c r="B36" s="81" t="s">
        <v>225</v>
      </c>
      <c r="C36" s="81"/>
      <c r="D36" s="81"/>
      <c r="E36" s="81"/>
      <c r="F36" s="81"/>
      <c r="G36" s="81"/>
      <c r="H36" s="81"/>
      <c r="I36" s="81"/>
      <c r="J36" s="81"/>
      <c r="K36" s="85"/>
      <c r="L36" s="85"/>
      <c r="M36" s="79"/>
      <c r="N36" s="79"/>
      <c r="O36" s="79"/>
    </row>
    <row r="37" spans="1:15" x14ac:dyDescent="0.3">
      <c r="A37" s="1"/>
      <c r="B37" s="81" t="s">
        <v>75</v>
      </c>
      <c r="C37" s="81"/>
      <c r="D37" s="81"/>
      <c r="E37" s="81"/>
      <c r="F37" s="81"/>
      <c r="G37" s="81"/>
      <c r="H37" s="81"/>
      <c r="I37" s="81"/>
      <c r="J37" s="81"/>
      <c r="K37" s="85"/>
      <c r="L37" s="85"/>
      <c r="M37" s="79"/>
      <c r="N37" s="79"/>
      <c r="O37" s="79"/>
    </row>
    <row r="38" spans="1:15" x14ac:dyDescent="0.3">
      <c r="A38" s="1"/>
      <c r="B38" s="81"/>
      <c r="C38" s="81"/>
      <c r="D38" s="81"/>
      <c r="E38" s="81"/>
      <c r="F38" s="81"/>
      <c r="G38" s="81"/>
      <c r="H38" s="81"/>
      <c r="I38" s="81"/>
      <c r="J38" s="81"/>
      <c r="K38" s="85"/>
      <c r="L38" s="85"/>
      <c r="M38" s="79"/>
      <c r="N38" s="79"/>
      <c r="O38" s="79"/>
    </row>
    <row r="39" spans="1:15" x14ac:dyDescent="0.3">
      <c r="B39" s="81" t="s">
        <v>79</v>
      </c>
      <c r="C39" s="81"/>
      <c r="D39" s="81"/>
      <c r="E39" s="81"/>
      <c r="F39" s="81"/>
      <c r="G39" s="81"/>
      <c r="H39" s="81"/>
      <c r="I39" s="81"/>
      <c r="J39" s="81"/>
      <c r="K39" s="85"/>
      <c r="L39" s="85"/>
      <c r="M39" s="79"/>
      <c r="N39" s="79"/>
      <c r="O39" s="79"/>
    </row>
    <row r="40" spans="1:15" x14ac:dyDescent="0.3">
      <c r="B40" s="81" t="s">
        <v>46</v>
      </c>
      <c r="C40" s="81"/>
      <c r="D40" s="81"/>
      <c r="E40" s="81"/>
      <c r="F40" s="81"/>
      <c r="G40" s="81"/>
      <c r="H40" s="81"/>
      <c r="I40" s="81"/>
      <c r="J40" s="81"/>
      <c r="K40" s="85"/>
      <c r="L40" s="85"/>
      <c r="M40" s="79"/>
      <c r="N40" s="79"/>
      <c r="O40" s="79"/>
    </row>
    <row r="41" spans="1:15" x14ac:dyDescent="0.3">
      <c r="B41" s="81"/>
      <c r="C41" s="81"/>
      <c r="D41" s="81"/>
      <c r="E41" s="81"/>
      <c r="F41" s="81"/>
      <c r="G41" s="81"/>
      <c r="H41" s="81"/>
      <c r="I41" s="81"/>
      <c r="J41" s="81"/>
      <c r="K41" s="85"/>
      <c r="L41" s="85"/>
      <c r="M41" s="79"/>
      <c r="N41" s="79"/>
      <c r="O41" s="79"/>
    </row>
    <row r="42" spans="1:15" ht="15.9" customHeight="1" x14ac:dyDescent="0.3">
      <c r="B42" s="81" t="s">
        <v>78</v>
      </c>
      <c r="C42" s="81"/>
      <c r="D42" s="81"/>
      <c r="E42" s="81"/>
      <c r="F42" s="81"/>
      <c r="G42" s="81"/>
      <c r="H42" s="81"/>
      <c r="I42" s="81"/>
      <c r="J42" s="81"/>
      <c r="K42" s="85"/>
      <c r="L42" s="85"/>
      <c r="M42" s="79"/>
      <c r="N42" s="79"/>
      <c r="O42" s="79"/>
    </row>
    <row r="43" spans="1:15" x14ac:dyDescent="0.3">
      <c r="B43" s="81" t="s">
        <v>65</v>
      </c>
      <c r="C43" s="81"/>
      <c r="D43" s="81"/>
      <c r="E43" s="81"/>
      <c r="F43" s="81"/>
      <c r="G43" s="81"/>
      <c r="H43" s="81"/>
      <c r="I43" s="81"/>
      <c r="J43" s="81"/>
      <c r="K43" s="85"/>
      <c r="L43" s="85"/>
      <c r="M43" s="79"/>
      <c r="N43" s="79"/>
      <c r="O43" s="79"/>
    </row>
    <row r="44" spans="1:15" x14ac:dyDescent="0.3">
      <c r="B44" s="79"/>
      <c r="C44" s="79"/>
      <c r="D44" s="79"/>
      <c r="E44" s="79"/>
      <c r="F44" s="79"/>
      <c r="G44" s="79"/>
      <c r="H44" s="79"/>
      <c r="I44" s="79"/>
      <c r="J44" s="79"/>
      <c r="K44" s="80"/>
      <c r="L44" s="80"/>
      <c r="M44" s="79"/>
      <c r="N44" s="79"/>
      <c r="O44" s="79"/>
    </row>
    <row r="45" spans="1:15" x14ac:dyDescent="0.3">
      <c r="B45" s="79" t="s">
        <v>47</v>
      </c>
      <c r="C45" s="79"/>
      <c r="D45" s="79"/>
      <c r="E45" s="79"/>
      <c r="F45" s="79"/>
      <c r="G45" s="79"/>
      <c r="H45" s="79"/>
      <c r="I45" s="79"/>
      <c r="J45" s="79"/>
      <c r="K45" s="80"/>
      <c r="L45" s="80"/>
      <c r="M45" s="79"/>
      <c r="N45" s="79"/>
      <c r="O45" s="79"/>
    </row>
    <row r="46" spans="1:15" x14ac:dyDescent="0.3">
      <c r="B46" s="79" t="s">
        <v>48</v>
      </c>
      <c r="C46" s="79"/>
      <c r="D46" s="79"/>
      <c r="E46" s="79"/>
      <c r="F46" s="79"/>
      <c r="G46" s="79"/>
      <c r="H46" s="79"/>
      <c r="I46" s="79"/>
      <c r="J46" s="79"/>
      <c r="K46" s="80"/>
      <c r="L46" s="80"/>
      <c r="M46" s="79"/>
      <c r="N46" s="79"/>
      <c r="O46" s="79"/>
    </row>
    <row r="47" spans="1:15" x14ac:dyDescent="0.3">
      <c r="B47" s="79" t="s">
        <v>49</v>
      </c>
      <c r="C47" s="79"/>
      <c r="D47" s="79"/>
      <c r="E47" s="79"/>
      <c r="F47" s="79"/>
      <c r="G47" s="79"/>
      <c r="H47" s="79"/>
      <c r="I47" s="79"/>
      <c r="J47" s="79"/>
      <c r="K47" s="80"/>
      <c r="L47" s="80"/>
      <c r="M47" s="79"/>
      <c r="N47" s="79"/>
      <c r="O47" s="79"/>
    </row>
    <row r="49" spans="1:20" x14ac:dyDescent="0.3">
      <c r="A49" s="29" t="s">
        <v>99</v>
      </c>
      <c r="B49" s="30"/>
      <c r="E49"/>
      <c r="G49" s="6"/>
      <c r="K49"/>
      <c r="M49" s="6"/>
      <c r="O49"/>
      <c r="P49"/>
      <c r="S49" s="6"/>
      <c r="T49" s="6"/>
    </row>
  </sheetData>
  <mergeCells count="25">
    <mergeCell ref="G14:J16"/>
    <mergeCell ref="G17:J17"/>
    <mergeCell ref="O4:R4"/>
    <mergeCell ref="O5:R5"/>
    <mergeCell ref="E5:E6"/>
    <mergeCell ref="K5:K6"/>
    <mergeCell ref="L5:L6"/>
    <mergeCell ref="M5:M6"/>
    <mergeCell ref="N5:N6"/>
    <mergeCell ref="G4:G6"/>
    <mergeCell ref="H4:H6"/>
    <mergeCell ref="A3:T3"/>
    <mergeCell ref="A4:A6"/>
    <mergeCell ref="C4:E4"/>
    <mergeCell ref="F4:F6"/>
    <mergeCell ref="I4:I6"/>
    <mergeCell ref="J4:J6"/>
    <mergeCell ref="K4:L4"/>
    <mergeCell ref="M4:N4"/>
    <mergeCell ref="S5:S6"/>
    <mergeCell ref="T5:T6"/>
    <mergeCell ref="B4:B6"/>
    <mergeCell ref="S4:T4"/>
    <mergeCell ref="C5:C6"/>
    <mergeCell ref="D5:D6"/>
  </mergeCells>
  <pageMargins left="0.7" right="0.7" top="0.78740157499999996" bottom="0.78740157499999996" header="0.3" footer="0.3"/>
  <pageSetup paperSize="9"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3</vt:i4>
      </vt:variant>
    </vt:vector>
  </HeadingPairs>
  <TitlesOfParts>
    <vt:vector size="7" baseType="lpstr">
      <vt:lpstr>Pokyny, info</vt:lpstr>
      <vt:lpstr>MŠ</vt:lpstr>
      <vt:lpstr>ZŠ</vt:lpstr>
      <vt:lpstr>zajmové, neformalní, cel</vt:lpstr>
      <vt:lpstr>MŠ!Oblast_tisku</vt:lpstr>
      <vt:lpstr>'zajmové, neformalní, cel'!Oblast_tisku</vt:lpstr>
      <vt:lpstr>ZŠ!Oblast_tisku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Petra Sotonová</cp:lastModifiedBy>
  <cp:revision/>
  <cp:lastPrinted>2023-11-28T16:40:00Z</cp:lastPrinted>
  <dcterms:created xsi:type="dcterms:W3CDTF">2020-07-22T07:46:04Z</dcterms:created>
  <dcterms:modified xsi:type="dcterms:W3CDTF">2023-11-28T16:40:25Z</dcterms:modified>
  <cp:category/>
  <cp:contentStatus/>
</cp:coreProperties>
</file>